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xampp\htdocs\news-events\2021\feb\"/>
    </mc:Choice>
  </mc:AlternateContent>
  <xr:revisionPtr revIDLastSave="0" documentId="8_{885468D8-0154-4DDF-B59D-8CFB11204BE2}" xr6:coauthVersionLast="46" xr6:coauthVersionMax="46" xr10:uidLastSave="{00000000-0000-0000-0000-000000000000}"/>
  <bookViews>
    <workbookView xWindow="-110" yWindow="-110" windowWidth="19420" windowHeight="10420" activeTab="13" xr2:uid="{00000000-000D-0000-FFFF-FFFF00000000}"/>
  </bookViews>
  <sheets>
    <sheet name="1-0" sheetId="1" r:id="rId1"/>
    <sheet name="0-1" sheetId="10" r:id="rId2"/>
    <sheet name="1-1" sheetId="2" r:id="rId3"/>
    <sheet name="2-0" sheetId="12" r:id="rId4"/>
    <sheet name="0-2" sheetId="11" r:id="rId5"/>
    <sheet name="3-0" sheetId="3" r:id="rId6"/>
    <sheet name="2-1" sheetId="14" r:id="rId7"/>
    <sheet name="0-3" sheetId="15" r:id="rId8"/>
    <sheet name="1-2" sheetId="13" r:id="rId9"/>
    <sheet name="4-0" sheetId="16" r:id="rId10"/>
    <sheet name="2-2" sheetId="4" r:id="rId11"/>
    <sheet name="0-4" sheetId="17" state="veryHidden" r:id="rId12"/>
    <sheet name="3-1" sheetId="18" r:id="rId13"/>
    <sheet name="1-3" sheetId="19" r:id="rId14"/>
    <sheet name="Sheet1" sheetId="5" state="veryHidden" r:id="rId15"/>
    <sheet name="Ref" sheetId="6" state="veryHidden" r:id="rId16"/>
    <sheet name="Work " sheetId="7" state="veryHidden" r:id="rId17"/>
    <sheet name="NUTR-301 (2)" sheetId="8" state="veryHidden" r:id="rId18"/>
    <sheet name="Sheet2" sheetId="9" state="veryHidden" r:id="rId19"/>
  </sheets>
  <definedNames>
    <definedName name="_xlnm.Print_Area" localSheetId="1">'0-1'!$A$1:$J$162</definedName>
    <definedName name="_xlnm.Print_Area" localSheetId="4">'0-2'!$A$1:$J$162</definedName>
    <definedName name="_xlnm.Print_Area" localSheetId="7">'0-3'!$A$1:$J$162</definedName>
    <definedName name="_xlnm.Print_Area" localSheetId="11">'0-4'!$A$1:$J$162</definedName>
    <definedName name="_xlnm.Print_Area" localSheetId="0">'1-0'!$A$1:$J$162</definedName>
    <definedName name="_xlnm.Print_Area" localSheetId="2">'1-1'!$A$1:$J$162</definedName>
    <definedName name="_xlnm.Print_Area" localSheetId="8">'1-2'!$A$1:$J$162</definedName>
    <definedName name="_xlnm.Print_Area" localSheetId="13">'1-3'!$A$1:$J$162</definedName>
    <definedName name="_xlnm.Print_Area" localSheetId="3">'2-0'!$A$1:$J$163</definedName>
    <definedName name="_xlnm.Print_Area" localSheetId="6">'2-1'!$A$1:$J$162</definedName>
    <definedName name="_xlnm.Print_Area" localSheetId="10">'2-2'!$A$1:$J$162</definedName>
    <definedName name="_xlnm.Print_Area" localSheetId="5">'3-0'!$A$1:$J$162</definedName>
    <definedName name="_xlnm.Print_Area" localSheetId="12">'3-1'!$A$1:$J$162</definedName>
    <definedName name="_xlnm.Print_Area" localSheetId="9">'4-0'!$A$1:$J$162</definedName>
    <definedName name="_xlnm.Print_Titles" localSheetId="1">'0-1'!$10:$12</definedName>
    <definedName name="_xlnm.Print_Titles" localSheetId="4">'0-2'!$10:$12</definedName>
    <definedName name="_xlnm.Print_Titles" localSheetId="7">'0-3'!$10:$12</definedName>
    <definedName name="_xlnm.Print_Titles" localSheetId="11">'0-4'!$10:$12</definedName>
    <definedName name="_xlnm.Print_Titles" localSheetId="0">'1-0'!$10:$12</definedName>
    <definedName name="_xlnm.Print_Titles" localSheetId="2">'1-1'!$10:$12</definedName>
    <definedName name="_xlnm.Print_Titles" localSheetId="8">'1-2'!$10:$12</definedName>
    <definedName name="_xlnm.Print_Titles" localSheetId="13">'1-3'!$10:$12</definedName>
    <definedName name="_xlnm.Print_Titles" localSheetId="3">'2-0'!$10:$12</definedName>
    <definedName name="_xlnm.Print_Titles" localSheetId="6">'2-1'!$10:$12</definedName>
    <definedName name="_xlnm.Print_Titles" localSheetId="10">'2-2'!$10:$12</definedName>
    <definedName name="_xlnm.Print_Titles" localSheetId="5">'3-0'!$10:$12</definedName>
    <definedName name="_xlnm.Print_Titles" localSheetId="12">'3-1'!$10:$12</definedName>
    <definedName name="_xlnm.Print_Titles" localSheetId="9">'4-0'!$10:$12</definedName>
  </definedNames>
  <calcPr calcId="191029"/>
</workbook>
</file>

<file path=xl/calcChain.xml><?xml version="1.0" encoding="utf-8"?>
<calcChain xmlns="http://schemas.openxmlformats.org/spreadsheetml/2006/main">
  <c r="J116" i="19" l="1"/>
  <c r="I116" i="19" s="1"/>
  <c r="J117" i="19"/>
  <c r="I117" i="19" s="1"/>
  <c r="J124" i="19"/>
  <c r="I124" i="19" s="1"/>
  <c r="J125" i="19"/>
  <c r="I125" i="19" s="1"/>
  <c r="J132" i="19"/>
  <c r="I132" i="19" s="1"/>
  <c r="J133" i="19"/>
  <c r="I133" i="19" s="1"/>
  <c r="J140" i="19"/>
  <c r="I140" i="19" s="1"/>
  <c r="J141" i="19"/>
  <c r="I141" i="19" s="1"/>
  <c r="J148" i="19"/>
  <c r="I148" i="19" s="1"/>
  <c r="J149" i="19"/>
  <c r="I149" i="19" s="1"/>
  <c r="J156" i="19"/>
  <c r="I156" i="19" s="1"/>
  <c r="J157" i="19"/>
  <c r="I157" i="19" s="1"/>
  <c r="I123" i="19"/>
  <c r="I139" i="19"/>
  <c r="I155" i="19"/>
  <c r="H113" i="19"/>
  <c r="H115" i="19"/>
  <c r="H116" i="19"/>
  <c r="H117" i="19"/>
  <c r="H121" i="19"/>
  <c r="H123" i="19"/>
  <c r="H124" i="19"/>
  <c r="H125" i="19"/>
  <c r="H129" i="19"/>
  <c r="H131" i="19"/>
  <c r="H132" i="19"/>
  <c r="H133" i="19"/>
  <c r="H137" i="19"/>
  <c r="H139" i="19"/>
  <c r="H140" i="19"/>
  <c r="H141" i="19"/>
  <c r="H145" i="19"/>
  <c r="H147" i="19"/>
  <c r="H148" i="19"/>
  <c r="H149" i="19"/>
  <c r="H153" i="19"/>
  <c r="H155" i="19"/>
  <c r="H156" i="19"/>
  <c r="H157" i="19"/>
  <c r="H161" i="19"/>
  <c r="F113" i="19"/>
  <c r="J113" i="19" s="1"/>
  <c r="I113" i="19" s="1"/>
  <c r="F114" i="19"/>
  <c r="J114" i="19" s="1"/>
  <c r="I114" i="19" s="1"/>
  <c r="F115" i="19"/>
  <c r="J115" i="19" s="1"/>
  <c r="I115" i="19" s="1"/>
  <c r="F116" i="19"/>
  <c r="F117" i="19"/>
  <c r="F118" i="19"/>
  <c r="H118" i="19" s="1"/>
  <c r="F119" i="19"/>
  <c r="F120" i="19"/>
  <c r="J120" i="19" s="1"/>
  <c r="I120" i="19" s="1"/>
  <c r="F121" i="19"/>
  <c r="J121" i="19" s="1"/>
  <c r="I121" i="19" s="1"/>
  <c r="F122" i="19"/>
  <c r="J122" i="19" s="1"/>
  <c r="I122" i="19" s="1"/>
  <c r="F123" i="19"/>
  <c r="J123" i="19" s="1"/>
  <c r="F124" i="19"/>
  <c r="F125" i="19"/>
  <c r="F126" i="19"/>
  <c r="H126" i="19" s="1"/>
  <c r="F127" i="19"/>
  <c r="F128" i="19"/>
  <c r="H128" i="19" s="1"/>
  <c r="F129" i="19"/>
  <c r="J129" i="19" s="1"/>
  <c r="I129" i="19" s="1"/>
  <c r="F130" i="19"/>
  <c r="J130" i="19" s="1"/>
  <c r="I130" i="19" s="1"/>
  <c r="F131" i="19"/>
  <c r="J131" i="19" s="1"/>
  <c r="I131" i="19" s="1"/>
  <c r="F132" i="19"/>
  <c r="F133" i="19"/>
  <c r="F134" i="19"/>
  <c r="H134" i="19" s="1"/>
  <c r="F135" i="19"/>
  <c r="F136" i="19"/>
  <c r="H136" i="19" s="1"/>
  <c r="F137" i="19"/>
  <c r="J137" i="19" s="1"/>
  <c r="I137" i="19" s="1"/>
  <c r="F138" i="19"/>
  <c r="J138" i="19" s="1"/>
  <c r="I138" i="19" s="1"/>
  <c r="F139" i="19"/>
  <c r="J139" i="19" s="1"/>
  <c r="F140" i="19"/>
  <c r="F141" i="19"/>
  <c r="F142" i="19"/>
  <c r="H142" i="19" s="1"/>
  <c r="F143" i="19"/>
  <c r="F144" i="19"/>
  <c r="H144" i="19" s="1"/>
  <c r="F145" i="19"/>
  <c r="J145" i="19" s="1"/>
  <c r="I145" i="19" s="1"/>
  <c r="F146" i="19"/>
  <c r="J146" i="19" s="1"/>
  <c r="I146" i="19" s="1"/>
  <c r="F147" i="19"/>
  <c r="J147" i="19" s="1"/>
  <c r="I147" i="19" s="1"/>
  <c r="F148" i="19"/>
  <c r="F149" i="19"/>
  <c r="F150" i="19"/>
  <c r="H150" i="19" s="1"/>
  <c r="F151" i="19"/>
  <c r="F152" i="19"/>
  <c r="J152" i="19" s="1"/>
  <c r="I152" i="19" s="1"/>
  <c r="F153" i="19"/>
  <c r="J153" i="19" s="1"/>
  <c r="I153" i="19" s="1"/>
  <c r="F154" i="19"/>
  <c r="J154" i="19" s="1"/>
  <c r="I154" i="19" s="1"/>
  <c r="F155" i="19"/>
  <c r="J155" i="19" s="1"/>
  <c r="F156" i="19"/>
  <c r="F157" i="19"/>
  <c r="F158" i="19"/>
  <c r="H158" i="19" s="1"/>
  <c r="F159" i="19"/>
  <c r="F160" i="19"/>
  <c r="H160" i="19" s="1"/>
  <c r="F161" i="19"/>
  <c r="J161" i="19" s="1"/>
  <c r="I161" i="19" s="1"/>
  <c r="F162" i="19"/>
  <c r="J162" i="19" s="1"/>
  <c r="I162" i="19" s="1"/>
  <c r="J116" i="18"/>
  <c r="I116" i="18" s="1"/>
  <c r="J119" i="18"/>
  <c r="I119" i="18" s="1"/>
  <c r="J120" i="18"/>
  <c r="I120" i="18" s="1"/>
  <c r="J124" i="18"/>
  <c r="I124" i="18" s="1"/>
  <c r="J125" i="18"/>
  <c r="J127" i="18"/>
  <c r="I127" i="18" s="1"/>
  <c r="J128" i="18"/>
  <c r="I128" i="18" s="1"/>
  <c r="J132" i="18"/>
  <c r="I132" i="18" s="1"/>
  <c r="J133" i="18"/>
  <c r="I133" i="18" s="1"/>
  <c r="J135" i="18"/>
  <c r="I135" i="18" s="1"/>
  <c r="J136" i="18"/>
  <c r="I136" i="18" s="1"/>
  <c r="J140" i="18"/>
  <c r="I140" i="18" s="1"/>
  <c r="J143" i="18"/>
  <c r="I143" i="18" s="1"/>
  <c r="J144" i="18"/>
  <c r="I144" i="18" s="1"/>
  <c r="J147" i="18"/>
  <c r="I147" i="18" s="1"/>
  <c r="J148" i="18"/>
  <c r="I148" i="18" s="1"/>
  <c r="J149" i="18"/>
  <c r="I149" i="18" s="1"/>
  <c r="J151" i="18"/>
  <c r="I151" i="18" s="1"/>
  <c r="J152" i="18"/>
  <c r="I152" i="18" s="1"/>
  <c r="J156" i="18"/>
  <c r="I156" i="18" s="1"/>
  <c r="J157" i="18"/>
  <c r="J159" i="18"/>
  <c r="I159" i="18" s="1"/>
  <c r="J160" i="18"/>
  <c r="I160" i="18" s="1"/>
  <c r="I125" i="18"/>
  <c r="I157" i="18"/>
  <c r="H116" i="18"/>
  <c r="H119" i="18"/>
  <c r="H120" i="18"/>
  <c r="H123" i="18"/>
  <c r="H124" i="18"/>
  <c r="H125" i="18"/>
  <c r="H127" i="18"/>
  <c r="H128" i="18"/>
  <c r="H132" i="18"/>
  <c r="H133" i="18"/>
  <c r="H135" i="18"/>
  <c r="H136" i="18"/>
  <c r="H140" i="18"/>
  <c r="H141" i="18"/>
  <c r="H143" i="18"/>
  <c r="H144" i="18"/>
  <c r="H148" i="18"/>
  <c r="H149" i="18"/>
  <c r="H151" i="18"/>
  <c r="H152" i="18"/>
  <c r="H156" i="18"/>
  <c r="H157" i="18"/>
  <c r="H159" i="18"/>
  <c r="H160" i="18"/>
  <c r="F113" i="18"/>
  <c r="F114" i="18"/>
  <c r="F115" i="18"/>
  <c r="H115" i="18" s="1"/>
  <c r="F116" i="18"/>
  <c r="F117" i="18"/>
  <c r="H117" i="18" s="1"/>
  <c r="F118" i="18"/>
  <c r="F119" i="18"/>
  <c r="F120" i="18"/>
  <c r="F121" i="18"/>
  <c r="F122" i="18"/>
  <c r="F123" i="18"/>
  <c r="J123" i="18" s="1"/>
  <c r="I123" i="18" s="1"/>
  <c r="F124" i="18"/>
  <c r="F125" i="18"/>
  <c r="F126" i="18"/>
  <c r="F127" i="18"/>
  <c r="F128" i="18"/>
  <c r="F129" i="18"/>
  <c r="F130" i="18"/>
  <c r="F131" i="18"/>
  <c r="H131" i="18" s="1"/>
  <c r="F132" i="18"/>
  <c r="F133" i="18"/>
  <c r="F134" i="18"/>
  <c r="F135" i="18"/>
  <c r="F136" i="18"/>
  <c r="F137" i="18"/>
  <c r="F138" i="18"/>
  <c r="F139" i="18"/>
  <c r="J139" i="18" s="1"/>
  <c r="I139" i="18" s="1"/>
  <c r="F140" i="18"/>
  <c r="F141" i="18"/>
  <c r="J141" i="18" s="1"/>
  <c r="I141" i="18" s="1"/>
  <c r="F142" i="18"/>
  <c r="F143" i="18"/>
  <c r="F144" i="18"/>
  <c r="F145" i="18"/>
  <c r="F146" i="18"/>
  <c r="F147" i="18"/>
  <c r="H147" i="18" s="1"/>
  <c r="F148" i="18"/>
  <c r="F149" i="18"/>
  <c r="F150" i="18"/>
  <c r="F151" i="18"/>
  <c r="F152" i="18"/>
  <c r="F153" i="18"/>
  <c r="F154" i="18"/>
  <c r="F155" i="18"/>
  <c r="H155" i="18" s="1"/>
  <c r="F156" i="18"/>
  <c r="F157" i="18"/>
  <c r="F158" i="18"/>
  <c r="F159" i="18"/>
  <c r="F160" i="18"/>
  <c r="F161" i="18"/>
  <c r="F162" i="18"/>
  <c r="J113" i="17"/>
  <c r="J114" i="17"/>
  <c r="J120" i="17"/>
  <c r="I120" i="17" s="1"/>
  <c r="J121" i="17"/>
  <c r="J122" i="17"/>
  <c r="I122" i="17" s="1"/>
  <c r="J123" i="17"/>
  <c r="I123" i="17" s="1"/>
  <c r="J129" i="17"/>
  <c r="J130" i="17"/>
  <c r="J131" i="17"/>
  <c r="I131" i="17" s="1"/>
  <c r="J137" i="17"/>
  <c r="J138" i="17"/>
  <c r="J145" i="17"/>
  <c r="I145" i="17" s="1"/>
  <c r="J146" i="17"/>
  <c r="J152" i="17"/>
  <c r="I152" i="17" s="1"/>
  <c r="J153" i="17"/>
  <c r="I153" i="17" s="1"/>
  <c r="J154" i="17"/>
  <c r="J155" i="17"/>
  <c r="I155" i="17" s="1"/>
  <c r="J161" i="17"/>
  <c r="J162" i="17"/>
  <c r="I162" i="17" s="1"/>
  <c r="I113" i="17"/>
  <c r="I114" i="17"/>
  <c r="I121" i="17"/>
  <c r="I129" i="17"/>
  <c r="I130" i="17"/>
  <c r="I137" i="17"/>
  <c r="I138" i="17"/>
  <c r="I146" i="17"/>
  <c r="I154" i="17"/>
  <c r="I161" i="17"/>
  <c r="H113" i="17"/>
  <c r="H114" i="17"/>
  <c r="H115" i="17"/>
  <c r="J115" i="17" s="1"/>
  <c r="I115" i="17" s="1"/>
  <c r="H116" i="17"/>
  <c r="J116" i="17" s="1"/>
  <c r="I116" i="17" s="1"/>
  <c r="H117" i="17"/>
  <c r="J117" i="17" s="1"/>
  <c r="I117" i="17" s="1"/>
  <c r="H118" i="17"/>
  <c r="J118" i="17" s="1"/>
  <c r="I118" i="17" s="1"/>
  <c r="H119" i="17"/>
  <c r="J119" i="17" s="1"/>
  <c r="I119" i="17" s="1"/>
  <c r="H120" i="17"/>
  <c r="H121" i="17"/>
  <c r="H122" i="17"/>
  <c r="H123" i="17"/>
  <c r="H124" i="17"/>
  <c r="J124" i="17" s="1"/>
  <c r="I124" i="17" s="1"/>
  <c r="H125" i="17"/>
  <c r="J125" i="17" s="1"/>
  <c r="I125" i="17" s="1"/>
  <c r="H126" i="17"/>
  <c r="J126" i="17" s="1"/>
  <c r="I126" i="17" s="1"/>
  <c r="H127" i="17"/>
  <c r="J127" i="17" s="1"/>
  <c r="I127" i="17" s="1"/>
  <c r="H128" i="17"/>
  <c r="J128" i="17" s="1"/>
  <c r="I128" i="17" s="1"/>
  <c r="H129" i="17"/>
  <c r="H130" i="17"/>
  <c r="H131" i="17"/>
  <c r="H132" i="17"/>
  <c r="J132" i="17" s="1"/>
  <c r="I132" i="17" s="1"/>
  <c r="H133" i="17"/>
  <c r="J133" i="17" s="1"/>
  <c r="I133" i="17" s="1"/>
  <c r="H134" i="17"/>
  <c r="J134" i="17" s="1"/>
  <c r="I134" i="17" s="1"/>
  <c r="H135" i="17"/>
  <c r="J135" i="17" s="1"/>
  <c r="I135" i="17" s="1"/>
  <c r="H136" i="17"/>
  <c r="J136" i="17" s="1"/>
  <c r="I136" i="17" s="1"/>
  <c r="H137" i="17"/>
  <c r="H138" i="17"/>
  <c r="H139" i="17"/>
  <c r="J139" i="17" s="1"/>
  <c r="I139" i="17" s="1"/>
  <c r="H140" i="17"/>
  <c r="J140" i="17" s="1"/>
  <c r="I140" i="17" s="1"/>
  <c r="H141" i="17"/>
  <c r="J141" i="17" s="1"/>
  <c r="I141" i="17" s="1"/>
  <c r="H142" i="17"/>
  <c r="J142" i="17" s="1"/>
  <c r="I142" i="17" s="1"/>
  <c r="H143" i="17"/>
  <c r="J143" i="17" s="1"/>
  <c r="I143" i="17" s="1"/>
  <c r="H144" i="17"/>
  <c r="J144" i="17" s="1"/>
  <c r="I144" i="17" s="1"/>
  <c r="H145" i="17"/>
  <c r="H146" i="17"/>
  <c r="H147" i="17"/>
  <c r="J147" i="17" s="1"/>
  <c r="I147" i="17" s="1"/>
  <c r="H148" i="17"/>
  <c r="J148" i="17" s="1"/>
  <c r="I148" i="17" s="1"/>
  <c r="H149" i="17"/>
  <c r="J149" i="17" s="1"/>
  <c r="I149" i="17" s="1"/>
  <c r="H150" i="17"/>
  <c r="J150" i="17" s="1"/>
  <c r="I150" i="17" s="1"/>
  <c r="H151" i="17"/>
  <c r="J151" i="17" s="1"/>
  <c r="I151" i="17" s="1"/>
  <c r="H152" i="17"/>
  <c r="H153" i="17"/>
  <c r="H154" i="17"/>
  <c r="H155" i="17"/>
  <c r="H156" i="17"/>
  <c r="J156" i="17" s="1"/>
  <c r="I156" i="17" s="1"/>
  <c r="H157" i="17"/>
  <c r="J157" i="17" s="1"/>
  <c r="I157" i="17" s="1"/>
  <c r="H158" i="17"/>
  <c r="J158" i="17" s="1"/>
  <c r="I158" i="17" s="1"/>
  <c r="H159" i="17"/>
  <c r="J159" i="17" s="1"/>
  <c r="I159" i="17" s="1"/>
  <c r="H160" i="17"/>
  <c r="J160" i="17" s="1"/>
  <c r="I160" i="17" s="1"/>
  <c r="H161" i="17"/>
  <c r="H162" i="17"/>
  <c r="J113" i="16"/>
  <c r="I113" i="16" s="1"/>
  <c r="J114" i="16"/>
  <c r="I114" i="16" s="1"/>
  <c r="J123" i="16"/>
  <c r="I123" i="16" s="1"/>
  <c r="J124" i="16"/>
  <c r="I124" i="16" s="1"/>
  <c r="J128" i="16"/>
  <c r="I128" i="16" s="1"/>
  <c r="J129" i="16"/>
  <c r="I129" i="16" s="1"/>
  <c r="J132" i="16"/>
  <c r="I132" i="16" s="1"/>
  <c r="J133" i="16"/>
  <c r="I133" i="16" s="1"/>
  <c r="J136" i="16"/>
  <c r="I136" i="16" s="1"/>
  <c r="J138" i="16"/>
  <c r="I138" i="16" s="1"/>
  <c r="J145" i="16"/>
  <c r="I145" i="16" s="1"/>
  <c r="J146" i="16"/>
  <c r="I146" i="16" s="1"/>
  <c r="J155" i="16"/>
  <c r="I155" i="16" s="1"/>
  <c r="J156" i="16"/>
  <c r="I156" i="16" s="1"/>
  <c r="J160" i="16"/>
  <c r="I160" i="16" s="1"/>
  <c r="J161" i="16"/>
  <c r="I161" i="16" s="1"/>
  <c r="I118" i="16"/>
  <c r="I159" i="16"/>
  <c r="H113" i="16"/>
  <c r="H114" i="16"/>
  <c r="H121" i="16"/>
  <c r="J121" i="16" s="1"/>
  <c r="I121" i="16" s="1"/>
  <c r="H122" i="16"/>
  <c r="J122" i="16" s="1"/>
  <c r="I122" i="16" s="1"/>
  <c r="H125" i="16"/>
  <c r="J125" i="16" s="1"/>
  <c r="I125" i="16" s="1"/>
  <c r="H126" i="16"/>
  <c r="J126" i="16" s="1"/>
  <c r="I126" i="16" s="1"/>
  <c r="H127" i="16"/>
  <c r="J127" i="16" s="1"/>
  <c r="I127" i="16" s="1"/>
  <c r="H128" i="16"/>
  <c r="H129" i="16"/>
  <c r="H130" i="16"/>
  <c r="J130" i="16" s="1"/>
  <c r="I130" i="16" s="1"/>
  <c r="H133" i="16"/>
  <c r="H134" i="16"/>
  <c r="J134" i="16" s="1"/>
  <c r="I134" i="16" s="1"/>
  <c r="H135" i="16"/>
  <c r="J135" i="16" s="1"/>
  <c r="I135" i="16" s="1"/>
  <c r="H136" i="16"/>
  <c r="H137" i="16"/>
  <c r="J137" i="16" s="1"/>
  <c r="I137" i="16" s="1"/>
  <c r="H138" i="16"/>
  <c r="H143" i="16"/>
  <c r="J143" i="16" s="1"/>
  <c r="I143" i="16" s="1"/>
  <c r="H144" i="16"/>
  <c r="J144" i="16" s="1"/>
  <c r="I144" i="16" s="1"/>
  <c r="H145" i="16"/>
  <c r="H146" i="16"/>
  <c r="H153" i="16"/>
  <c r="J153" i="16" s="1"/>
  <c r="I153" i="16" s="1"/>
  <c r="H154" i="16"/>
  <c r="J154" i="16" s="1"/>
  <c r="I154" i="16" s="1"/>
  <c r="H157" i="16"/>
  <c r="J157" i="16" s="1"/>
  <c r="I157" i="16" s="1"/>
  <c r="H158" i="16"/>
  <c r="J158" i="16" s="1"/>
  <c r="I158" i="16" s="1"/>
  <c r="H159" i="16"/>
  <c r="J159" i="16" s="1"/>
  <c r="H160" i="16"/>
  <c r="H161" i="16"/>
  <c r="H162" i="16"/>
  <c r="J162" i="16" s="1"/>
  <c r="I162" i="16" s="1"/>
  <c r="F113" i="16"/>
  <c r="F114" i="16"/>
  <c r="F115" i="16"/>
  <c r="H115" i="16" s="1"/>
  <c r="J115" i="16" s="1"/>
  <c r="I115" i="16" s="1"/>
  <c r="F116" i="16"/>
  <c r="H116" i="16" s="1"/>
  <c r="J116" i="16" s="1"/>
  <c r="I116" i="16" s="1"/>
  <c r="F117" i="16"/>
  <c r="H117" i="16" s="1"/>
  <c r="J117" i="16" s="1"/>
  <c r="I117" i="16" s="1"/>
  <c r="F118" i="16"/>
  <c r="H118" i="16" s="1"/>
  <c r="J118" i="16" s="1"/>
  <c r="F119" i="16"/>
  <c r="H119" i="16" s="1"/>
  <c r="J119" i="16" s="1"/>
  <c r="I119" i="16" s="1"/>
  <c r="F120" i="16"/>
  <c r="H120" i="16" s="1"/>
  <c r="J120" i="16" s="1"/>
  <c r="I120" i="16" s="1"/>
  <c r="F121" i="16"/>
  <c r="F122" i="16"/>
  <c r="F123" i="16"/>
  <c r="H123" i="16" s="1"/>
  <c r="F124" i="16"/>
  <c r="H124" i="16" s="1"/>
  <c r="F125" i="16"/>
  <c r="F126" i="16"/>
  <c r="F127" i="16"/>
  <c r="F128" i="16"/>
  <c r="F129" i="16"/>
  <c r="F130" i="16"/>
  <c r="F131" i="16"/>
  <c r="H131" i="16" s="1"/>
  <c r="J131" i="16" s="1"/>
  <c r="I131" i="16" s="1"/>
  <c r="F132" i="16"/>
  <c r="H132" i="16" s="1"/>
  <c r="F133" i="16"/>
  <c r="F134" i="16"/>
  <c r="F135" i="16"/>
  <c r="F136" i="16"/>
  <c r="F137" i="16"/>
  <c r="F138" i="16"/>
  <c r="F139" i="16"/>
  <c r="H139" i="16" s="1"/>
  <c r="J139" i="16" s="1"/>
  <c r="I139" i="16" s="1"/>
  <c r="F140" i="16"/>
  <c r="H140" i="16" s="1"/>
  <c r="J140" i="16" s="1"/>
  <c r="I140" i="16" s="1"/>
  <c r="F141" i="16"/>
  <c r="H141" i="16" s="1"/>
  <c r="J141" i="16" s="1"/>
  <c r="I141" i="16" s="1"/>
  <c r="F142" i="16"/>
  <c r="H142" i="16" s="1"/>
  <c r="J142" i="16" s="1"/>
  <c r="I142" i="16" s="1"/>
  <c r="F143" i="16"/>
  <c r="F144" i="16"/>
  <c r="F145" i="16"/>
  <c r="F146" i="16"/>
  <c r="F147" i="16"/>
  <c r="H147" i="16" s="1"/>
  <c r="J147" i="16" s="1"/>
  <c r="I147" i="16" s="1"/>
  <c r="F148" i="16"/>
  <c r="H148" i="16" s="1"/>
  <c r="J148" i="16" s="1"/>
  <c r="I148" i="16" s="1"/>
  <c r="F149" i="16"/>
  <c r="H149" i="16" s="1"/>
  <c r="J149" i="16" s="1"/>
  <c r="I149" i="16" s="1"/>
  <c r="F150" i="16"/>
  <c r="H150" i="16" s="1"/>
  <c r="J150" i="16" s="1"/>
  <c r="I150" i="16" s="1"/>
  <c r="F151" i="16"/>
  <c r="H151" i="16" s="1"/>
  <c r="J151" i="16" s="1"/>
  <c r="I151" i="16" s="1"/>
  <c r="F152" i="16"/>
  <c r="H152" i="16" s="1"/>
  <c r="J152" i="16" s="1"/>
  <c r="I152" i="16" s="1"/>
  <c r="F153" i="16"/>
  <c r="F154" i="16"/>
  <c r="F155" i="16"/>
  <c r="H155" i="16" s="1"/>
  <c r="F156" i="16"/>
  <c r="H156" i="16" s="1"/>
  <c r="F157" i="16"/>
  <c r="F158" i="16"/>
  <c r="F159" i="16"/>
  <c r="F160" i="16"/>
  <c r="F161" i="16"/>
  <c r="F162" i="16"/>
  <c r="J116" i="4"/>
  <c r="I116" i="4" s="1"/>
  <c r="J120" i="4"/>
  <c r="I120" i="4" s="1"/>
  <c r="J121" i="4"/>
  <c r="I121" i="4" s="1"/>
  <c r="J122" i="4"/>
  <c r="I122" i="4" s="1"/>
  <c r="J123" i="4"/>
  <c r="I123" i="4" s="1"/>
  <c r="J124" i="4"/>
  <c r="I124" i="4" s="1"/>
  <c r="J130" i="4"/>
  <c r="J131" i="4"/>
  <c r="I131" i="4" s="1"/>
  <c r="J132" i="4"/>
  <c r="I132" i="4" s="1"/>
  <c r="J140" i="4"/>
  <c r="I140" i="4" s="1"/>
  <c r="J141" i="4"/>
  <c r="I141" i="4" s="1"/>
  <c r="J144" i="4"/>
  <c r="I144" i="4" s="1"/>
  <c r="J148" i="4"/>
  <c r="I148" i="4" s="1"/>
  <c r="J152" i="4"/>
  <c r="I152" i="4" s="1"/>
  <c r="J153" i="4"/>
  <c r="I153" i="4" s="1"/>
  <c r="J154" i="4"/>
  <c r="I154" i="4" s="1"/>
  <c r="J155" i="4"/>
  <c r="J156" i="4"/>
  <c r="I156" i="4" s="1"/>
  <c r="J162" i="4"/>
  <c r="I162" i="4" s="1"/>
  <c r="I130" i="4"/>
  <c r="I155" i="4"/>
  <c r="H116" i="4"/>
  <c r="H117" i="4"/>
  <c r="H120" i="4"/>
  <c r="H122" i="4"/>
  <c r="H123" i="4"/>
  <c r="H124" i="4"/>
  <c r="H128" i="4"/>
  <c r="H129" i="4"/>
  <c r="H130" i="4"/>
  <c r="H131" i="4"/>
  <c r="H132" i="4"/>
  <c r="H138" i="4"/>
  <c r="H139" i="4"/>
  <c r="H140" i="4"/>
  <c r="H148" i="4"/>
  <c r="H149" i="4"/>
  <c r="H152" i="4"/>
  <c r="H154" i="4"/>
  <c r="H155" i="4"/>
  <c r="H156" i="4"/>
  <c r="H160" i="4"/>
  <c r="H161" i="4"/>
  <c r="H162" i="4"/>
  <c r="F113" i="4"/>
  <c r="H113" i="4" s="1"/>
  <c r="F114" i="4"/>
  <c r="J114" i="4" s="1"/>
  <c r="I114" i="4" s="1"/>
  <c r="F115" i="4"/>
  <c r="J115" i="4" s="1"/>
  <c r="I115" i="4" s="1"/>
  <c r="F116" i="4"/>
  <c r="F117" i="4"/>
  <c r="J117" i="4" s="1"/>
  <c r="I117" i="4" s="1"/>
  <c r="F118" i="4"/>
  <c r="F119" i="4"/>
  <c r="F120" i="4"/>
  <c r="F121" i="4"/>
  <c r="H121" i="4" s="1"/>
  <c r="F122" i="4"/>
  <c r="F123" i="4"/>
  <c r="F124" i="4"/>
  <c r="F125" i="4"/>
  <c r="J125" i="4" s="1"/>
  <c r="I125" i="4" s="1"/>
  <c r="F126" i="4"/>
  <c r="F127" i="4"/>
  <c r="F128" i="4"/>
  <c r="J128" i="4" s="1"/>
  <c r="I128" i="4" s="1"/>
  <c r="F129" i="4"/>
  <c r="J129" i="4" s="1"/>
  <c r="I129" i="4" s="1"/>
  <c r="F130" i="4"/>
  <c r="F131" i="4"/>
  <c r="F132" i="4"/>
  <c r="F133" i="4"/>
  <c r="H133" i="4" s="1"/>
  <c r="F134" i="4"/>
  <c r="F135" i="4"/>
  <c r="F136" i="4"/>
  <c r="J136" i="4" s="1"/>
  <c r="I136" i="4" s="1"/>
  <c r="F137" i="4"/>
  <c r="J137" i="4" s="1"/>
  <c r="I137" i="4" s="1"/>
  <c r="F138" i="4"/>
  <c r="J138" i="4" s="1"/>
  <c r="I138" i="4" s="1"/>
  <c r="F139" i="4"/>
  <c r="J139" i="4" s="1"/>
  <c r="I139" i="4" s="1"/>
  <c r="F140" i="4"/>
  <c r="F141" i="4"/>
  <c r="H141" i="4" s="1"/>
  <c r="F142" i="4"/>
  <c r="F143" i="4"/>
  <c r="F144" i="4"/>
  <c r="H144" i="4" s="1"/>
  <c r="F145" i="4"/>
  <c r="H145" i="4" s="1"/>
  <c r="F146" i="4"/>
  <c r="J146" i="4" s="1"/>
  <c r="I146" i="4" s="1"/>
  <c r="F147" i="4"/>
  <c r="J147" i="4" s="1"/>
  <c r="I147" i="4" s="1"/>
  <c r="F148" i="4"/>
  <c r="F149" i="4"/>
  <c r="J149" i="4" s="1"/>
  <c r="I149" i="4" s="1"/>
  <c r="F150" i="4"/>
  <c r="F151" i="4"/>
  <c r="F152" i="4"/>
  <c r="F153" i="4"/>
  <c r="H153" i="4" s="1"/>
  <c r="F154" i="4"/>
  <c r="F155" i="4"/>
  <c r="F156" i="4"/>
  <c r="F157" i="4"/>
  <c r="J157" i="4" s="1"/>
  <c r="I157" i="4" s="1"/>
  <c r="F158" i="4"/>
  <c r="F159" i="4"/>
  <c r="F160" i="4"/>
  <c r="J160" i="4" s="1"/>
  <c r="I160" i="4" s="1"/>
  <c r="F161" i="4"/>
  <c r="J161" i="4" s="1"/>
  <c r="I161" i="4" s="1"/>
  <c r="F162" i="4"/>
  <c r="J115" i="13"/>
  <c r="I115" i="13" s="1"/>
  <c r="J116" i="13"/>
  <c r="I116" i="13" s="1"/>
  <c r="J117" i="13"/>
  <c r="I117" i="13" s="1"/>
  <c r="J118" i="13"/>
  <c r="J124" i="13"/>
  <c r="I124" i="13" s="1"/>
  <c r="J125" i="13"/>
  <c r="I125" i="13" s="1"/>
  <c r="J126" i="13"/>
  <c r="I126" i="13" s="1"/>
  <c r="J131" i="13"/>
  <c r="J133" i="13"/>
  <c r="J134" i="13"/>
  <c r="I134" i="13" s="1"/>
  <c r="J135" i="13"/>
  <c r="I135" i="13" s="1"/>
  <c r="J140" i="13"/>
  <c r="I140" i="13" s="1"/>
  <c r="J142" i="13"/>
  <c r="J144" i="13"/>
  <c r="I144" i="13" s="1"/>
  <c r="J152" i="13"/>
  <c r="I152" i="13" s="1"/>
  <c r="J154" i="13"/>
  <c r="J155" i="13"/>
  <c r="J158" i="13"/>
  <c r="I158" i="13" s="1"/>
  <c r="J162" i="13"/>
  <c r="I162" i="13" s="1"/>
  <c r="I118" i="13"/>
  <c r="I123" i="13"/>
  <c r="I131" i="13"/>
  <c r="I133" i="13"/>
  <c r="I142" i="13"/>
  <c r="I154" i="13"/>
  <c r="I155" i="13"/>
  <c r="H113" i="13"/>
  <c r="H114" i="13"/>
  <c r="H115" i="13"/>
  <c r="H116" i="13"/>
  <c r="H118" i="13"/>
  <c r="H122" i="13"/>
  <c r="H123" i="13"/>
  <c r="H124" i="13"/>
  <c r="H126" i="13"/>
  <c r="H130" i="13"/>
  <c r="H131" i="13"/>
  <c r="H132" i="13"/>
  <c r="H134" i="13"/>
  <c r="H138" i="13"/>
  <c r="H139" i="13"/>
  <c r="H140" i="13"/>
  <c r="H142" i="13"/>
  <c r="H146" i="13"/>
  <c r="H147" i="13"/>
  <c r="H148" i="13"/>
  <c r="H150" i="13"/>
  <c r="H154" i="13"/>
  <c r="H155" i="13"/>
  <c r="H156" i="13"/>
  <c r="H158" i="13"/>
  <c r="H162" i="13"/>
  <c r="F113" i="13"/>
  <c r="J113" i="13" s="1"/>
  <c r="I113" i="13" s="1"/>
  <c r="F114" i="13"/>
  <c r="J114" i="13" s="1"/>
  <c r="I114" i="13" s="1"/>
  <c r="F115" i="13"/>
  <c r="F116" i="13"/>
  <c r="F117" i="13"/>
  <c r="H117" i="13" s="1"/>
  <c r="F118" i="13"/>
  <c r="F119" i="13"/>
  <c r="F120" i="13"/>
  <c r="F121" i="13"/>
  <c r="F122" i="13"/>
  <c r="J122" i="13" s="1"/>
  <c r="I122" i="13" s="1"/>
  <c r="F123" i="13"/>
  <c r="J123" i="13" s="1"/>
  <c r="F124" i="13"/>
  <c r="F125" i="13"/>
  <c r="H125" i="13" s="1"/>
  <c r="F126" i="13"/>
  <c r="F127" i="13"/>
  <c r="F128" i="13"/>
  <c r="F129" i="13"/>
  <c r="F130" i="13"/>
  <c r="J130" i="13" s="1"/>
  <c r="I130" i="13" s="1"/>
  <c r="F131" i="13"/>
  <c r="F132" i="13"/>
  <c r="J132" i="13" s="1"/>
  <c r="I132" i="13" s="1"/>
  <c r="F133" i="13"/>
  <c r="H133" i="13" s="1"/>
  <c r="F134" i="13"/>
  <c r="F135" i="13"/>
  <c r="H135" i="13" s="1"/>
  <c r="F136" i="13"/>
  <c r="F137" i="13"/>
  <c r="F138" i="13"/>
  <c r="J138" i="13" s="1"/>
  <c r="I138" i="13" s="1"/>
  <c r="F139" i="13"/>
  <c r="J139" i="13" s="1"/>
  <c r="I139" i="13" s="1"/>
  <c r="F140" i="13"/>
  <c r="F141" i="13"/>
  <c r="H141" i="13" s="1"/>
  <c r="F142" i="13"/>
  <c r="F143" i="13"/>
  <c r="H143" i="13" s="1"/>
  <c r="F144" i="13"/>
  <c r="H144" i="13" s="1"/>
  <c r="F145" i="13"/>
  <c r="F146" i="13"/>
  <c r="J146" i="13" s="1"/>
  <c r="I146" i="13" s="1"/>
  <c r="F147" i="13"/>
  <c r="J147" i="13" s="1"/>
  <c r="I147" i="13" s="1"/>
  <c r="F148" i="13"/>
  <c r="J148" i="13" s="1"/>
  <c r="I148" i="13" s="1"/>
  <c r="F149" i="13"/>
  <c r="H149" i="13" s="1"/>
  <c r="F150" i="13"/>
  <c r="J150" i="13" s="1"/>
  <c r="I150" i="13" s="1"/>
  <c r="F151" i="13"/>
  <c r="F152" i="13"/>
  <c r="H152" i="13" s="1"/>
  <c r="F153" i="13"/>
  <c r="J153" i="13" s="1"/>
  <c r="I153" i="13" s="1"/>
  <c r="F154" i="13"/>
  <c r="F155" i="13"/>
  <c r="F156" i="13"/>
  <c r="J156" i="13" s="1"/>
  <c r="I156" i="13" s="1"/>
  <c r="F157" i="13"/>
  <c r="H157" i="13" s="1"/>
  <c r="F158" i="13"/>
  <c r="F159" i="13"/>
  <c r="F160" i="13"/>
  <c r="F161" i="13"/>
  <c r="F162" i="13"/>
  <c r="J117" i="15"/>
  <c r="J124" i="15"/>
  <c r="I124" i="15" s="1"/>
  <c r="J125" i="15"/>
  <c r="I125" i="15" s="1"/>
  <c r="J132" i="15"/>
  <c r="I132" i="15" s="1"/>
  <c r="J133" i="15"/>
  <c r="I133" i="15" s="1"/>
  <c r="J141" i="15"/>
  <c r="I141" i="15" s="1"/>
  <c r="J156" i="15"/>
  <c r="I156" i="15" s="1"/>
  <c r="J157" i="15"/>
  <c r="I117" i="15"/>
  <c r="I127" i="15"/>
  <c r="I146" i="15"/>
  <c r="I157" i="15"/>
  <c r="H113" i="15"/>
  <c r="J113" i="15" s="1"/>
  <c r="I113" i="15" s="1"/>
  <c r="H114" i="15"/>
  <c r="J114" i="15" s="1"/>
  <c r="I114" i="15" s="1"/>
  <c r="H115" i="15"/>
  <c r="J115" i="15" s="1"/>
  <c r="I115" i="15" s="1"/>
  <c r="H116" i="15"/>
  <c r="J116" i="15" s="1"/>
  <c r="I116" i="15" s="1"/>
  <c r="H117" i="15"/>
  <c r="H118" i="15"/>
  <c r="J118" i="15" s="1"/>
  <c r="I118" i="15" s="1"/>
  <c r="H119" i="15"/>
  <c r="J119" i="15" s="1"/>
  <c r="I119" i="15" s="1"/>
  <c r="H120" i="15"/>
  <c r="J120" i="15" s="1"/>
  <c r="I120" i="15" s="1"/>
  <c r="H121" i="15"/>
  <c r="J121" i="15" s="1"/>
  <c r="I121" i="15" s="1"/>
  <c r="H122" i="15"/>
  <c r="J122" i="15" s="1"/>
  <c r="I122" i="15" s="1"/>
  <c r="H123" i="15"/>
  <c r="J123" i="15" s="1"/>
  <c r="I123" i="15" s="1"/>
  <c r="H124" i="15"/>
  <c r="H125" i="15"/>
  <c r="H126" i="15"/>
  <c r="J126" i="15" s="1"/>
  <c r="I126" i="15" s="1"/>
  <c r="H127" i="15"/>
  <c r="J127" i="15" s="1"/>
  <c r="H128" i="15"/>
  <c r="J128" i="15" s="1"/>
  <c r="I128" i="15" s="1"/>
  <c r="H129" i="15"/>
  <c r="J129" i="15" s="1"/>
  <c r="I129" i="15" s="1"/>
  <c r="H130" i="15"/>
  <c r="J130" i="15" s="1"/>
  <c r="I130" i="15" s="1"/>
  <c r="H131" i="15"/>
  <c r="J131" i="15" s="1"/>
  <c r="I131" i="15" s="1"/>
  <c r="H132" i="15"/>
  <c r="H133" i="15"/>
  <c r="H134" i="15"/>
  <c r="J134" i="15" s="1"/>
  <c r="I134" i="15" s="1"/>
  <c r="H135" i="15"/>
  <c r="J135" i="15" s="1"/>
  <c r="I135" i="15" s="1"/>
  <c r="H136" i="15"/>
  <c r="J136" i="15" s="1"/>
  <c r="I136" i="15" s="1"/>
  <c r="H137" i="15"/>
  <c r="J137" i="15" s="1"/>
  <c r="I137" i="15" s="1"/>
  <c r="H138" i="15"/>
  <c r="J138" i="15" s="1"/>
  <c r="I138" i="15" s="1"/>
  <c r="H139" i="15"/>
  <c r="J139" i="15" s="1"/>
  <c r="I139" i="15" s="1"/>
  <c r="H140" i="15"/>
  <c r="J140" i="15" s="1"/>
  <c r="I140" i="15" s="1"/>
  <c r="H141" i="15"/>
  <c r="H142" i="15"/>
  <c r="J142" i="15" s="1"/>
  <c r="I142" i="15" s="1"/>
  <c r="H143" i="15"/>
  <c r="J143" i="15" s="1"/>
  <c r="I143" i="15" s="1"/>
  <c r="H144" i="15"/>
  <c r="J144" i="15" s="1"/>
  <c r="I144" i="15" s="1"/>
  <c r="H145" i="15"/>
  <c r="J145" i="15" s="1"/>
  <c r="I145" i="15" s="1"/>
  <c r="H146" i="15"/>
  <c r="J146" i="15" s="1"/>
  <c r="H147" i="15"/>
  <c r="J147" i="15" s="1"/>
  <c r="I147" i="15" s="1"/>
  <c r="H148" i="15"/>
  <c r="J148" i="15" s="1"/>
  <c r="I148" i="15" s="1"/>
  <c r="H149" i="15"/>
  <c r="J149" i="15" s="1"/>
  <c r="I149" i="15" s="1"/>
  <c r="H150" i="15"/>
  <c r="J150" i="15" s="1"/>
  <c r="I150" i="15" s="1"/>
  <c r="H151" i="15"/>
  <c r="J151" i="15" s="1"/>
  <c r="I151" i="15" s="1"/>
  <c r="H152" i="15"/>
  <c r="J152" i="15" s="1"/>
  <c r="I152" i="15" s="1"/>
  <c r="H153" i="15"/>
  <c r="J153" i="15" s="1"/>
  <c r="I153" i="15" s="1"/>
  <c r="H154" i="15"/>
  <c r="J154" i="15" s="1"/>
  <c r="I154" i="15" s="1"/>
  <c r="H155" i="15"/>
  <c r="J155" i="15" s="1"/>
  <c r="I155" i="15" s="1"/>
  <c r="H156" i="15"/>
  <c r="H157" i="15"/>
  <c r="H158" i="15"/>
  <c r="J158" i="15" s="1"/>
  <c r="I158" i="15" s="1"/>
  <c r="H159" i="15"/>
  <c r="J159" i="15" s="1"/>
  <c r="I159" i="15" s="1"/>
  <c r="H160" i="15"/>
  <c r="J160" i="15" s="1"/>
  <c r="I160" i="15" s="1"/>
  <c r="H161" i="15"/>
  <c r="J161" i="15" s="1"/>
  <c r="I161" i="15" s="1"/>
  <c r="H162" i="15"/>
  <c r="J162" i="15" s="1"/>
  <c r="I162" i="15" s="1"/>
  <c r="J116" i="3"/>
  <c r="I116" i="3" s="1"/>
  <c r="J119" i="3"/>
  <c r="I119" i="3" s="1"/>
  <c r="J123" i="3"/>
  <c r="J128" i="3"/>
  <c r="I128" i="3" s="1"/>
  <c r="J139" i="3"/>
  <c r="J148" i="3"/>
  <c r="I148" i="3" s="1"/>
  <c r="J151" i="3"/>
  <c r="J155" i="3"/>
  <c r="I155" i="3" s="1"/>
  <c r="J160" i="3"/>
  <c r="I160" i="3" s="1"/>
  <c r="J161" i="3"/>
  <c r="I161" i="3" s="1"/>
  <c r="I118" i="3"/>
  <c r="I123" i="3"/>
  <c r="I139" i="3"/>
  <c r="I151" i="3"/>
  <c r="I153" i="3"/>
  <c r="H114" i="3"/>
  <c r="J114" i="3" s="1"/>
  <c r="I114" i="3" s="1"/>
  <c r="H115" i="3"/>
  <c r="J115" i="3" s="1"/>
  <c r="I115" i="3" s="1"/>
  <c r="H116" i="3"/>
  <c r="H123" i="3"/>
  <c r="H124" i="3"/>
  <c r="J124" i="3" s="1"/>
  <c r="I124" i="3" s="1"/>
  <c r="H127" i="3"/>
  <c r="J127" i="3" s="1"/>
  <c r="I127" i="3" s="1"/>
  <c r="H131" i="3"/>
  <c r="J131" i="3" s="1"/>
  <c r="I131" i="3" s="1"/>
  <c r="H132" i="3"/>
  <c r="J132" i="3" s="1"/>
  <c r="I132" i="3" s="1"/>
  <c r="H136" i="3"/>
  <c r="J136" i="3" s="1"/>
  <c r="I136" i="3" s="1"/>
  <c r="H137" i="3"/>
  <c r="J137" i="3" s="1"/>
  <c r="I137" i="3" s="1"/>
  <c r="H139" i="3"/>
  <c r="H140" i="3"/>
  <c r="J140" i="3" s="1"/>
  <c r="I140" i="3" s="1"/>
  <c r="H143" i="3"/>
  <c r="J143" i="3" s="1"/>
  <c r="I143" i="3" s="1"/>
  <c r="H144" i="3"/>
  <c r="J144" i="3" s="1"/>
  <c r="I144" i="3" s="1"/>
  <c r="H146" i="3"/>
  <c r="J146" i="3" s="1"/>
  <c r="I146" i="3" s="1"/>
  <c r="H147" i="3"/>
  <c r="J147" i="3" s="1"/>
  <c r="I147" i="3" s="1"/>
  <c r="H148" i="3"/>
  <c r="H155" i="3"/>
  <c r="H156" i="3"/>
  <c r="J156" i="3" s="1"/>
  <c r="I156" i="3" s="1"/>
  <c r="H159" i="3"/>
  <c r="J159" i="3" s="1"/>
  <c r="I159" i="3" s="1"/>
  <c r="F113" i="3"/>
  <c r="H113" i="3" s="1"/>
  <c r="J113" i="3" s="1"/>
  <c r="I113" i="3" s="1"/>
  <c r="F114" i="3"/>
  <c r="F115" i="3"/>
  <c r="F116" i="3"/>
  <c r="F117" i="3"/>
  <c r="H117" i="3" s="1"/>
  <c r="J117" i="3" s="1"/>
  <c r="I117" i="3" s="1"/>
  <c r="F118" i="3"/>
  <c r="H118" i="3" s="1"/>
  <c r="J118" i="3" s="1"/>
  <c r="F119" i="3"/>
  <c r="H119" i="3" s="1"/>
  <c r="F120" i="3"/>
  <c r="H120" i="3" s="1"/>
  <c r="J120" i="3" s="1"/>
  <c r="I120" i="3" s="1"/>
  <c r="F121" i="3"/>
  <c r="H121" i="3" s="1"/>
  <c r="J121" i="3" s="1"/>
  <c r="I121" i="3" s="1"/>
  <c r="F122" i="3"/>
  <c r="H122" i="3" s="1"/>
  <c r="J122" i="3" s="1"/>
  <c r="I122" i="3" s="1"/>
  <c r="F123" i="3"/>
  <c r="F124" i="3"/>
  <c r="F125" i="3"/>
  <c r="H125" i="3" s="1"/>
  <c r="J125" i="3" s="1"/>
  <c r="I125" i="3" s="1"/>
  <c r="F126" i="3"/>
  <c r="H126" i="3" s="1"/>
  <c r="J126" i="3" s="1"/>
  <c r="I126" i="3" s="1"/>
  <c r="F127" i="3"/>
  <c r="F128" i="3"/>
  <c r="H128" i="3" s="1"/>
  <c r="F129" i="3"/>
  <c r="H129" i="3" s="1"/>
  <c r="J129" i="3" s="1"/>
  <c r="I129" i="3" s="1"/>
  <c r="F130" i="3"/>
  <c r="H130" i="3" s="1"/>
  <c r="J130" i="3" s="1"/>
  <c r="I130" i="3" s="1"/>
  <c r="F131" i="3"/>
  <c r="F132" i="3"/>
  <c r="F133" i="3"/>
  <c r="H133" i="3" s="1"/>
  <c r="J133" i="3" s="1"/>
  <c r="I133" i="3" s="1"/>
  <c r="F134" i="3"/>
  <c r="H134" i="3" s="1"/>
  <c r="J134" i="3" s="1"/>
  <c r="I134" i="3" s="1"/>
  <c r="F135" i="3"/>
  <c r="H135" i="3" s="1"/>
  <c r="J135" i="3" s="1"/>
  <c r="I135" i="3" s="1"/>
  <c r="F136" i="3"/>
  <c r="F137" i="3"/>
  <c r="F138" i="3"/>
  <c r="H138" i="3" s="1"/>
  <c r="J138" i="3" s="1"/>
  <c r="I138" i="3" s="1"/>
  <c r="F139" i="3"/>
  <c r="F140" i="3"/>
  <c r="F141" i="3"/>
  <c r="H141" i="3" s="1"/>
  <c r="J141" i="3" s="1"/>
  <c r="I141" i="3" s="1"/>
  <c r="F142" i="3"/>
  <c r="H142" i="3" s="1"/>
  <c r="J142" i="3" s="1"/>
  <c r="I142" i="3" s="1"/>
  <c r="F143" i="3"/>
  <c r="F144" i="3"/>
  <c r="F145" i="3"/>
  <c r="H145" i="3" s="1"/>
  <c r="J145" i="3" s="1"/>
  <c r="I145" i="3" s="1"/>
  <c r="F146" i="3"/>
  <c r="F147" i="3"/>
  <c r="F148" i="3"/>
  <c r="F149" i="3"/>
  <c r="H149" i="3" s="1"/>
  <c r="J149" i="3" s="1"/>
  <c r="I149" i="3" s="1"/>
  <c r="F150" i="3"/>
  <c r="H150" i="3" s="1"/>
  <c r="J150" i="3" s="1"/>
  <c r="I150" i="3" s="1"/>
  <c r="F151" i="3"/>
  <c r="H151" i="3" s="1"/>
  <c r="F152" i="3"/>
  <c r="H152" i="3" s="1"/>
  <c r="J152" i="3" s="1"/>
  <c r="I152" i="3" s="1"/>
  <c r="F153" i="3"/>
  <c r="H153" i="3" s="1"/>
  <c r="J153" i="3" s="1"/>
  <c r="F154" i="3"/>
  <c r="H154" i="3" s="1"/>
  <c r="J154" i="3" s="1"/>
  <c r="I154" i="3" s="1"/>
  <c r="F155" i="3"/>
  <c r="F156" i="3"/>
  <c r="F157" i="3"/>
  <c r="H157" i="3" s="1"/>
  <c r="J157" i="3" s="1"/>
  <c r="I157" i="3" s="1"/>
  <c r="F158" i="3"/>
  <c r="H158" i="3" s="1"/>
  <c r="J158" i="3" s="1"/>
  <c r="I158" i="3" s="1"/>
  <c r="F159" i="3"/>
  <c r="F160" i="3"/>
  <c r="H160" i="3" s="1"/>
  <c r="F161" i="3"/>
  <c r="H161" i="3" s="1"/>
  <c r="F162" i="3"/>
  <c r="H162" i="3" s="1"/>
  <c r="J162" i="3" s="1"/>
  <c r="I162" i="3" s="1"/>
  <c r="J115" i="14"/>
  <c r="I115" i="14" s="1"/>
  <c r="J116" i="14"/>
  <c r="I116" i="14" s="1"/>
  <c r="J122" i="14"/>
  <c r="I122" i="14" s="1"/>
  <c r="J123" i="14"/>
  <c r="I123" i="14" s="1"/>
  <c r="J126" i="14"/>
  <c r="I126" i="14" s="1"/>
  <c r="J131" i="14"/>
  <c r="J135" i="14"/>
  <c r="I135" i="14" s="1"/>
  <c r="J138" i="14"/>
  <c r="J139" i="14"/>
  <c r="J142" i="14"/>
  <c r="I142" i="14" s="1"/>
  <c r="J143" i="14"/>
  <c r="I143" i="14" s="1"/>
  <c r="J147" i="14"/>
  <c r="I147" i="14" s="1"/>
  <c r="J148" i="14"/>
  <c r="I148" i="14" s="1"/>
  <c r="J154" i="14"/>
  <c r="I154" i="14" s="1"/>
  <c r="J155" i="14"/>
  <c r="I155" i="14" s="1"/>
  <c r="J157" i="14"/>
  <c r="I157" i="14" s="1"/>
  <c r="J158" i="14"/>
  <c r="I158" i="14" s="1"/>
  <c r="I117" i="14"/>
  <c r="I120" i="14"/>
  <c r="I130" i="14"/>
  <c r="I131" i="14"/>
  <c r="I136" i="14"/>
  <c r="I138" i="14"/>
  <c r="I139" i="14"/>
  <c r="I144" i="14"/>
  <c r="H113" i="14"/>
  <c r="H116" i="14"/>
  <c r="H117" i="14"/>
  <c r="H119" i="14"/>
  <c r="H122" i="14"/>
  <c r="H123" i="14"/>
  <c r="H127" i="14"/>
  <c r="H131" i="14"/>
  <c r="H134" i="14"/>
  <c r="H135" i="14"/>
  <c r="H139" i="14"/>
  <c r="H142" i="14"/>
  <c r="H143" i="14"/>
  <c r="H147" i="14"/>
  <c r="H150" i="14"/>
  <c r="H151" i="14"/>
  <c r="H155" i="14"/>
  <c r="H158" i="14"/>
  <c r="H159" i="14"/>
  <c r="F113" i="14"/>
  <c r="J113" i="14" s="1"/>
  <c r="I113" i="14" s="1"/>
  <c r="F114" i="14"/>
  <c r="H114" i="14" s="1"/>
  <c r="F115" i="14"/>
  <c r="H115" i="14" s="1"/>
  <c r="F116" i="14"/>
  <c r="F117" i="14"/>
  <c r="J117" i="14" s="1"/>
  <c r="F118" i="14"/>
  <c r="H118" i="14" s="1"/>
  <c r="F119" i="14"/>
  <c r="J119" i="14" s="1"/>
  <c r="I119" i="14" s="1"/>
  <c r="F120" i="14"/>
  <c r="J120" i="14" s="1"/>
  <c r="F121" i="14"/>
  <c r="F122" i="14"/>
  <c r="F123" i="14"/>
  <c r="F124" i="14"/>
  <c r="F125" i="14"/>
  <c r="J125" i="14" s="1"/>
  <c r="I125" i="14" s="1"/>
  <c r="F126" i="14"/>
  <c r="H126" i="14" s="1"/>
  <c r="F127" i="14"/>
  <c r="J127" i="14" s="1"/>
  <c r="I127" i="14" s="1"/>
  <c r="F128" i="14"/>
  <c r="J128" i="14" s="1"/>
  <c r="I128" i="14" s="1"/>
  <c r="F129" i="14"/>
  <c r="F130" i="14"/>
  <c r="J130" i="14" s="1"/>
  <c r="F131" i="14"/>
  <c r="F132" i="14"/>
  <c r="F133" i="14"/>
  <c r="F134" i="14"/>
  <c r="J134" i="14" s="1"/>
  <c r="I134" i="14" s="1"/>
  <c r="F135" i="14"/>
  <c r="F136" i="14"/>
  <c r="J136" i="14" s="1"/>
  <c r="F137" i="14"/>
  <c r="F138" i="14"/>
  <c r="H138" i="14" s="1"/>
  <c r="F139" i="14"/>
  <c r="F140" i="14"/>
  <c r="F141" i="14"/>
  <c r="F142" i="14"/>
  <c r="F143" i="14"/>
  <c r="F144" i="14"/>
  <c r="J144" i="14" s="1"/>
  <c r="F145" i="14"/>
  <c r="F146" i="14"/>
  <c r="H146" i="14" s="1"/>
  <c r="F147" i="14"/>
  <c r="F148" i="14"/>
  <c r="H148" i="14" s="1"/>
  <c r="F149" i="14"/>
  <c r="F150" i="14"/>
  <c r="J150" i="14" s="1"/>
  <c r="I150" i="14" s="1"/>
  <c r="F151" i="14"/>
  <c r="J151" i="14" s="1"/>
  <c r="I151" i="14" s="1"/>
  <c r="F152" i="14"/>
  <c r="J152" i="14" s="1"/>
  <c r="I152" i="14" s="1"/>
  <c r="F153" i="14"/>
  <c r="F154" i="14"/>
  <c r="H154" i="14" s="1"/>
  <c r="F155" i="14"/>
  <c r="F156" i="14"/>
  <c r="F157" i="14"/>
  <c r="H157" i="14" s="1"/>
  <c r="F158" i="14"/>
  <c r="F159" i="14"/>
  <c r="J159" i="14" s="1"/>
  <c r="I159" i="14" s="1"/>
  <c r="F160" i="14"/>
  <c r="J160" i="14" s="1"/>
  <c r="I160" i="14" s="1"/>
  <c r="F161" i="14"/>
  <c r="F162" i="14"/>
  <c r="J162" i="14" s="1"/>
  <c r="I162" i="14" s="1"/>
  <c r="J113" i="11"/>
  <c r="I113" i="11" s="1"/>
  <c r="J118" i="11"/>
  <c r="I118" i="11" s="1"/>
  <c r="J121" i="11"/>
  <c r="J122" i="11"/>
  <c r="I122" i="11" s="1"/>
  <c r="J126" i="11"/>
  <c r="I126" i="11" s="1"/>
  <c r="J129" i="11"/>
  <c r="I129" i="11" s="1"/>
  <c r="J134" i="11"/>
  <c r="I134" i="11" s="1"/>
  <c r="J142" i="11"/>
  <c r="J145" i="11"/>
  <c r="I145" i="11" s="1"/>
  <c r="J146" i="11"/>
  <c r="I146" i="11" s="1"/>
  <c r="J153" i="11"/>
  <c r="J161" i="11"/>
  <c r="I161" i="11" s="1"/>
  <c r="J162" i="11"/>
  <c r="I162" i="11" s="1"/>
  <c r="I121" i="11"/>
  <c r="I142" i="11"/>
  <c r="I143" i="11"/>
  <c r="I153" i="11"/>
  <c r="I159" i="11"/>
  <c r="H113" i="11"/>
  <c r="H114" i="11"/>
  <c r="J114" i="11" s="1"/>
  <c r="I114" i="11" s="1"/>
  <c r="H115" i="11"/>
  <c r="J115" i="11" s="1"/>
  <c r="I115" i="11" s="1"/>
  <c r="H116" i="11"/>
  <c r="J116" i="11" s="1"/>
  <c r="I116" i="11" s="1"/>
  <c r="H117" i="11"/>
  <c r="J117" i="11" s="1"/>
  <c r="I117" i="11" s="1"/>
  <c r="H118" i="11"/>
  <c r="H119" i="11"/>
  <c r="J119" i="11" s="1"/>
  <c r="I119" i="11" s="1"/>
  <c r="H120" i="11"/>
  <c r="J120" i="11" s="1"/>
  <c r="I120" i="11" s="1"/>
  <c r="H121" i="11"/>
  <c r="H122" i="11"/>
  <c r="H123" i="11"/>
  <c r="J123" i="11" s="1"/>
  <c r="I123" i="11" s="1"/>
  <c r="H124" i="11"/>
  <c r="J124" i="11" s="1"/>
  <c r="I124" i="11" s="1"/>
  <c r="H125" i="11"/>
  <c r="J125" i="11" s="1"/>
  <c r="I125" i="11" s="1"/>
  <c r="H126" i="11"/>
  <c r="H127" i="11"/>
  <c r="J127" i="11" s="1"/>
  <c r="I127" i="11" s="1"/>
  <c r="H128" i="11"/>
  <c r="J128" i="11" s="1"/>
  <c r="I128" i="11" s="1"/>
  <c r="H129" i="11"/>
  <c r="H130" i="11"/>
  <c r="J130" i="11" s="1"/>
  <c r="I130" i="11" s="1"/>
  <c r="H131" i="11"/>
  <c r="J131" i="11" s="1"/>
  <c r="I131" i="11" s="1"/>
  <c r="H132" i="11"/>
  <c r="J132" i="11" s="1"/>
  <c r="I132" i="11" s="1"/>
  <c r="H133" i="11"/>
  <c r="J133" i="11" s="1"/>
  <c r="I133" i="11" s="1"/>
  <c r="H134" i="11"/>
  <c r="H135" i="11"/>
  <c r="J135" i="11" s="1"/>
  <c r="I135" i="11" s="1"/>
  <c r="H136" i="11"/>
  <c r="J136" i="11" s="1"/>
  <c r="I136" i="11" s="1"/>
  <c r="H137" i="11"/>
  <c r="J137" i="11" s="1"/>
  <c r="I137" i="11" s="1"/>
  <c r="H138" i="11"/>
  <c r="J138" i="11" s="1"/>
  <c r="I138" i="11" s="1"/>
  <c r="H139" i="11"/>
  <c r="J139" i="11" s="1"/>
  <c r="I139" i="11" s="1"/>
  <c r="H140" i="11"/>
  <c r="J140" i="11" s="1"/>
  <c r="I140" i="11" s="1"/>
  <c r="H141" i="11"/>
  <c r="J141" i="11" s="1"/>
  <c r="I141" i="11" s="1"/>
  <c r="H142" i="11"/>
  <c r="H143" i="11"/>
  <c r="J143" i="11" s="1"/>
  <c r="H144" i="11"/>
  <c r="J144" i="11" s="1"/>
  <c r="I144" i="11" s="1"/>
  <c r="H145" i="11"/>
  <c r="H146" i="11"/>
  <c r="H147" i="11"/>
  <c r="J147" i="11" s="1"/>
  <c r="I147" i="11" s="1"/>
  <c r="H148" i="11"/>
  <c r="J148" i="11" s="1"/>
  <c r="I148" i="11" s="1"/>
  <c r="H149" i="11"/>
  <c r="J149" i="11" s="1"/>
  <c r="I149" i="11" s="1"/>
  <c r="H150" i="11"/>
  <c r="J150" i="11" s="1"/>
  <c r="I150" i="11" s="1"/>
  <c r="H151" i="11"/>
  <c r="J151" i="11" s="1"/>
  <c r="I151" i="11" s="1"/>
  <c r="H152" i="11"/>
  <c r="J152" i="11" s="1"/>
  <c r="I152" i="11" s="1"/>
  <c r="H153" i="11"/>
  <c r="H154" i="11"/>
  <c r="J154" i="11" s="1"/>
  <c r="I154" i="11" s="1"/>
  <c r="H155" i="11"/>
  <c r="J155" i="11" s="1"/>
  <c r="I155" i="11" s="1"/>
  <c r="H156" i="11"/>
  <c r="J156" i="11" s="1"/>
  <c r="I156" i="11" s="1"/>
  <c r="H157" i="11"/>
  <c r="J157" i="11" s="1"/>
  <c r="I157" i="11" s="1"/>
  <c r="H158" i="11"/>
  <c r="J158" i="11" s="1"/>
  <c r="I158" i="11" s="1"/>
  <c r="H159" i="11"/>
  <c r="J159" i="11" s="1"/>
  <c r="H160" i="11"/>
  <c r="J160" i="11" s="1"/>
  <c r="I160" i="11" s="1"/>
  <c r="H161" i="11"/>
  <c r="H162" i="11"/>
  <c r="J115" i="12"/>
  <c r="I115" i="12" s="1"/>
  <c r="J118" i="12"/>
  <c r="I118" i="12" s="1"/>
  <c r="J119" i="12"/>
  <c r="I119" i="12" s="1"/>
  <c r="J139" i="12"/>
  <c r="I139" i="12" s="1"/>
  <c r="J142" i="12"/>
  <c r="I142" i="12" s="1"/>
  <c r="J155" i="12"/>
  <c r="I155" i="12" s="1"/>
  <c r="J158" i="12"/>
  <c r="I158" i="12" s="1"/>
  <c r="J159" i="12"/>
  <c r="I159" i="12" s="1"/>
  <c r="J163" i="12"/>
  <c r="I163" i="12" s="1"/>
  <c r="I117" i="12"/>
  <c r="I122" i="12"/>
  <c r="I133" i="12"/>
  <c r="I138" i="12"/>
  <c r="I149" i="12"/>
  <c r="H116" i="12"/>
  <c r="J116" i="12" s="1"/>
  <c r="I116" i="12" s="1"/>
  <c r="H117" i="12"/>
  <c r="J117" i="12" s="1"/>
  <c r="H120" i="12"/>
  <c r="J120" i="12" s="1"/>
  <c r="I120" i="12" s="1"/>
  <c r="H124" i="12"/>
  <c r="J124" i="12" s="1"/>
  <c r="I124" i="12" s="1"/>
  <c r="H125" i="12"/>
  <c r="J125" i="12" s="1"/>
  <c r="I125" i="12" s="1"/>
  <c r="H128" i="12"/>
  <c r="J128" i="12" s="1"/>
  <c r="I128" i="12" s="1"/>
  <c r="H132" i="12"/>
  <c r="J132" i="12" s="1"/>
  <c r="I132" i="12" s="1"/>
  <c r="H133" i="12"/>
  <c r="J133" i="12" s="1"/>
  <c r="H136" i="12"/>
  <c r="J136" i="12" s="1"/>
  <c r="I136" i="12" s="1"/>
  <c r="H140" i="12"/>
  <c r="J140" i="12" s="1"/>
  <c r="I140" i="12" s="1"/>
  <c r="H141" i="12"/>
  <c r="J141" i="12" s="1"/>
  <c r="I141" i="12" s="1"/>
  <c r="H144" i="12"/>
  <c r="J144" i="12" s="1"/>
  <c r="I144" i="12" s="1"/>
  <c r="H148" i="12"/>
  <c r="J148" i="12" s="1"/>
  <c r="I148" i="12" s="1"/>
  <c r="H149" i="12"/>
  <c r="J149" i="12" s="1"/>
  <c r="H152" i="12"/>
  <c r="J152" i="12" s="1"/>
  <c r="I152" i="12" s="1"/>
  <c r="H156" i="12"/>
  <c r="J156" i="12" s="1"/>
  <c r="I156" i="12" s="1"/>
  <c r="H157" i="12"/>
  <c r="J157" i="12" s="1"/>
  <c r="I157" i="12" s="1"/>
  <c r="H160" i="12"/>
  <c r="J160" i="12" s="1"/>
  <c r="I160" i="12" s="1"/>
  <c r="F113" i="12"/>
  <c r="H113" i="12" s="1"/>
  <c r="J113" i="12" s="1"/>
  <c r="I113" i="12" s="1"/>
  <c r="F114" i="12"/>
  <c r="H114" i="12" s="1"/>
  <c r="J114" i="12" s="1"/>
  <c r="I114" i="12" s="1"/>
  <c r="F115" i="12"/>
  <c r="H115" i="12" s="1"/>
  <c r="F116" i="12"/>
  <c r="F117" i="12"/>
  <c r="F118" i="12"/>
  <c r="H118" i="12" s="1"/>
  <c r="F119" i="12"/>
  <c r="H119" i="12" s="1"/>
  <c r="F120" i="12"/>
  <c r="F121" i="12"/>
  <c r="H121" i="12" s="1"/>
  <c r="J121" i="12" s="1"/>
  <c r="I121" i="12" s="1"/>
  <c r="F122" i="12"/>
  <c r="H122" i="12" s="1"/>
  <c r="J122" i="12" s="1"/>
  <c r="F123" i="12"/>
  <c r="H123" i="12" s="1"/>
  <c r="J123" i="12" s="1"/>
  <c r="I123" i="12" s="1"/>
  <c r="F124" i="12"/>
  <c r="F125" i="12"/>
  <c r="F126" i="12"/>
  <c r="H126" i="12" s="1"/>
  <c r="J126" i="12" s="1"/>
  <c r="I126" i="12" s="1"/>
  <c r="F127" i="12"/>
  <c r="H127" i="12" s="1"/>
  <c r="J127" i="12" s="1"/>
  <c r="I127" i="12" s="1"/>
  <c r="F128" i="12"/>
  <c r="F129" i="12"/>
  <c r="H129" i="12" s="1"/>
  <c r="J129" i="12" s="1"/>
  <c r="I129" i="12" s="1"/>
  <c r="F130" i="12"/>
  <c r="H130" i="12" s="1"/>
  <c r="J130" i="12" s="1"/>
  <c r="I130" i="12" s="1"/>
  <c r="F131" i="12"/>
  <c r="H131" i="12" s="1"/>
  <c r="J131" i="12" s="1"/>
  <c r="I131" i="12" s="1"/>
  <c r="F132" i="12"/>
  <c r="F133" i="12"/>
  <c r="F134" i="12"/>
  <c r="H134" i="12" s="1"/>
  <c r="J134" i="12" s="1"/>
  <c r="I134" i="12" s="1"/>
  <c r="F135" i="12"/>
  <c r="H135" i="12" s="1"/>
  <c r="J135" i="12" s="1"/>
  <c r="I135" i="12" s="1"/>
  <c r="F136" i="12"/>
  <c r="F137" i="12"/>
  <c r="H137" i="12" s="1"/>
  <c r="J137" i="12" s="1"/>
  <c r="I137" i="12" s="1"/>
  <c r="F138" i="12"/>
  <c r="H138" i="12" s="1"/>
  <c r="J138" i="12" s="1"/>
  <c r="F139" i="12"/>
  <c r="H139" i="12" s="1"/>
  <c r="F140" i="12"/>
  <c r="F141" i="12"/>
  <c r="F142" i="12"/>
  <c r="H142" i="12" s="1"/>
  <c r="F143" i="12"/>
  <c r="H143" i="12" s="1"/>
  <c r="J143" i="12" s="1"/>
  <c r="I143" i="12" s="1"/>
  <c r="F144" i="12"/>
  <c r="F145" i="12"/>
  <c r="H145" i="12" s="1"/>
  <c r="J145" i="12" s="1"/>
  <c r="I145" i="12" s="1"/>
  <c r="F146" i="12"/>
  <c r="H146" i="12" s="1"/>
  <c r="J146" i="12" s="1"/>
  <c r="I146" i="12" s="1"/>
  <c r="F147" i="12"/>
  <c r="H147" i="12" s="1"/>
  <c r="J147" i="12" s="1"/>
  <c r="I147" i="12" s="1"/>
  <c r="F148" i="12"/>
  <c r="F149" i="12"/>
  <c r="F150" i="12"/>
  <c r="H150" i="12" s="1"/>
  <c r="J150" i="12" s="1"/>
  <c r="I150" i="12" s="1"/>
  <c r="F151" i="12"/>
  <c r="H151" i="12" s="1"/>
  <c r="J151" i="12" s="1"/>
  <c r="I151" i="12" s="1"/>
  <c r="F152" i="12"/>
  <c r="F153" i="12"/>
  <c r="H153" i="12" s="1"/>
  <c r="J153" i="12" s="1"/>
  <c r="I153" i="12" s="1"/>
  <c r="F154" i="12"/>
  <c r="H154" i="12" s="1"/>
  <c r="J154" i="12" s="1"/>
  <c r="I154" i="12" s="1"/>
  <c r="F155" i="12"/>
  <c r="H155" i="12" s="1"/>
  <c r="F156" i="12"/>
  <c r="F157" i="12"/>
  <c r="F158" i="12"/>
  <c r="H158" i="12" s="1"/>
  <c r="F159" i="12"/>
  <c r="H159" i="12" s="1"/>
  <c r="F160" i="12"/>
  <c r="F161" i="12"/>
  <c r="H161" i="12" s="1"/>
  <c r="J161" i="12" s="1"/>
  <c r="I161" i="12" s="1"/>
  <c r="F162" i="12"/>
  <c r="H162" i="12" s="1"/>
  <c r="J162" i="12" s="1"/>
  <c r="I162" i="12" s="1"/>
  <c r="F163" i="12"/>
  <c r="H163" i="12" s="1"/>
  <c r="J114" i="2"/>
  <c r="J115" i="2"/>
  <c r="I115" i="2" s="1"/>
  <c r="J116" i="2"/>
  <c r="I116" i="2" s="1"/>
  <c r="J118" i="2"/>
  <c r="I118" i="2" s="1"/>
  <c r="J119" i="2"/>
  <c r="I119" i="2" s="1"/>
  <c r="J122" i="2"/>
  <c r="I122" i="2" s="1"/>
  <c r="J123" i="2"/>
  <c r="J124" i="2"/>
  <c r="I124" i="2" s="1"/>
  <c r="J126" i="2"/>
  <c r="I126" i="2" s="1"/>
  <c r="J127" i="2"/>
  <c r="J130" i="2"/>
  <c r="I130" i="2" s="1"/>
  <c r="J131" i="2"/>
  <c r="I131" i="2" s="1"/>
  <c r="J132" i="2"/>
  <c r="I132" i="2" s="1"/>
  <c r="J134" i="2"/>
  <c r="I134" i="2" s="1"/>
  <c r="J135" i="2"/>
  <c r="J139" i="2"/>
  <c r="J142" i="2"/>
  <c r="I142" i="2" s="1"/>
  <c r="J143" i="2"/>
  <c r="J146" i="2"/>
  <c r="I146" i="2" s="1"/>
  <c r="J147" i="2"/>
  <c r="I147" i="2" s="1"/>
  <c r="J148" i="2"/>
  <c r="I148" i="2" s="1"/>
  <c r="J150" i="2"/>
  <c r="I150" i="2" s="1"/>
  <c r="J151" i="2"/>
  <c r="I151" i="2" s="1"/>
  <c r="J155" i="2"/>
  <c r="J156" i="2"/>
  <c r="I156" i="2" s="1"/>
  <c r="J158" i="2"/>
  <c r="I158" i="2" s="1"/>
  <c r="J159" i="2"/>
  <c r="I159" i="2" s="1"/>
  <c r="J162" i="2"/>
  <c r="I162" i="2" s="1"/>
  <c r="I114" i="2"/>
  <c r="I123" i="2"/>
  <c r="I127" i="2"/>
  <c r="I135" i="2"/>
  <c r="I139" i="2"/>
  <c r="I143" i="2"/>
  <c r="I155" i="2"/>
  <c r="H115" i="2"/>
  <c r="H118" i="2"/>
  <c r="H119" i="2"/>
  <c r="H122" i="2"/>
  <c r="H123" i="2"/>
  <c r="H124" i="2"/>
  <c r="H126" i="2"/>
  <c r="H127" i="2"/>
  <c r="H131" i="2"/>
  <c r="H132" i="2"/>
  <c r="H134" i="2"/>
  <c r="H135" i="2"/>
  <c r="H138" i="2"/>
  <c r="H139" i="2"/>
  <c r="H140" i="2"/>
  <c r="H142" i="2"/>
  <c r="H143" i="2"/>
  <c r="H146" i="2"/>
  <c r="H147" i="2"/>
  <c r="H148" i="2"/>
  <c r="H150" i="2"/>
  <c r="H151" i="2"/>
  <c r="H154" i="2"/>
  <c r="H155" i="2"/>
  <c r="H156" i="2"/>
  <c r="H158" i="2"/>
  <c r="H159" i="2"/>
  <c r="H162" i="2"/>
  <c r="F113" i="2"/>
  <c r="F114" i="2"/>
  <c r="H114" i="2" s="1"/>
  <c r="F115" i="2"/>
  <c r="F116" i="2"/>
  <c r="H116" i="2" s="1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H130" i="2" s="1"/>
  <c r="F131" i="2"/>
  <c r="F132" i="2"/>
  <c r="F133" i="2"/>
  <c r="F134" i="2"/>
  <c r="F135" i="2"/>
  <c r="F136" i="2"/>
  <c r="F137" i="2"/>
  <c r="F138" i="2"/>
  <c r="J138" i="2" s="1"/>
  <c r="I138" i="2" s="1"/>
  <c r="F139" i="2"/>
  <c r="F140" i="2"/>
  <c r="J140" i="2" s="1"/>
  <c r="I140" i="2" s="1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J154" i="2" s="1"/>
  <c r="I154" i="2" s="1"/>
  <c r="F155" i="2"/>
  <c r="F156" i="2"/>
  <c r="F157" i="2"/>
  <c r="F158" i="2"/>
  <c r="F159" i="2"/>
  <c r="F160" i="2"/>
  <c r="F161" i="2"/>
  <c r="F162" i="2"/>
  <c r="J113" i="10"/>
  <c r="J118" i="10"/>
  <c r="J119" i="10"/>
  <c r="J121" i="10"/>
  <c r="J129" i="10"/>
  <c r="J130" i="10"/>
  <c r="J134" i="10"/>
  <c r="J135" i="10"/>
  <c r="J137" i="10"/>
  <c r="J142" i="10"/>
  <c r="J143" i="10"/>
  <c r="J144" i="10"/>
  <c r="J145" i="10"/>
  <c r="J150" i="10"/>
  <c r="J151" i="10"/>
  <c r="J152" i="10"/>
  <c r="J153" i="10"/>
  <c r="J158" i="10"/>
  <c r="J159" i="10"/>
  <c r="J160" i="10"/>
  <c r="J161" i="10"/>
  <c r="I113" i="10"/>
  <c r="I118" i="10"/>
  <c r="I119" i="10"/>
  <c r="I121" i="10"/>
  <c r="I126" i="10"/>
  <c r="I127" i="10"/>
  <c r="I129" i="10"/>
  <c r="I134" i="10"/>
  <c r="I135" i="10"/>
  <c r="I137" i="10"/>
  <c r="I142" i="10"/>
  <c r="I143" i="10"/>
  <c r="I145" i="10"/>
  <c r="I150" i="10"/>
  <c r="I151" i="10"/>
  <c r="I153" i="10"/>
  <c r="I158" i="10"/>
  <c r="I159" i="10"/>
  <c r="I161" i="10"/>
  <c r="H113" i="10"/>
  <c r="H114" i="10"/>
  <c r="I114" i="10" s="1"/>
  <c r="H115" i="10"/>
  <c r="J115" i="10" s="1"/>
  <c r="H116" i="10"/>
  <c r="J116" i="10" s="1"/>
  <c r="H117" i="10"/>
  <c r="J117" i="10" s="1"/>
  <c r="H118" i="10"/>
  <c r="H119" i="10"/>
  <c r="H120" i="10"/>
  <c r="J120" i="10" s="1"/>
  <c r="H121" i="10"/>
  <c r="H122" i="10"/>
  <c r="J122" i="10" s="1"/>
  <c r="H123" i="10"/>
  <c r="J123" i="10" s="1"/>
  <c r="H124" i="10"/>
  <c r="J124" i="10" s="1"/>
  <c r="H125" i="10"/>
  <c r="J125" i="10" s="1"/>
  <c r="H126" i="10"/>
  <c r="J126" i="10" s="1"/>
  <c r="H127" i="10"/>
  <c r="J127" i="10" s="1"/>
  <c r="H128" i="10"/>
  <c r="J128" i="10" s="1"/>
  <c r="H129" i="10"/>
  <c r="H130" i="10"/>
  <c r="I130" i="10" s="1"/>
  <c r="H131" i="10"/>
  <c r="J131" i="10" s="1"/>
  <c r="H132" i="10"/>
  <c r="J132" i="10" s="1"/>
  <c r="H133" i="10"/>
  <c r="I133" i="10" s="1"/>
  <c r="H134" i="10"/>
  <c r="H135" i="10"/>
  <c r="H136" i="10"/>
  <c r="J136" i="10" s="1"/>
  <c r="H137" i="10"/>
  <c r="H138" i="10"/>
  <c r="J138" i="10" s="1"/>
  <c r="H139" i="10"/>
  <c r="J139" i="10" s="1"/>
  <c r="H140" i="10"/>
  <c r="J140" i="10" s="1"/>
  <c r="H141" i="10"/>
  <c r="I141" i="10" s="1"/>
  <c r="H142" i="10"/>
  <c r="H143" i="10"/>
  <c r="H144" i="10"/>
  <c r="I144" i="10" s="1"/>
  <c r="H145" i="10"/>
  <c r="H146" i="10"/>
  <c r="J146" i="10" s="1"/>
  <c r="H147" i="10"/>
  <c r="J147" i="10" s="1"/>
  <c r="H148" i="10"/>
  <c r="J148" i="10" s="1"/>
  <c r="H149" i="10"/>
  <c r="J149" i="10" s="1"/>
  <c r="H150" i="10"/>
  <c r="H151" i="10"/>
  <c r="H152" i="10"/>
  <c r="I152" i="10" s="1"/>
  <c r="H153" i="10"/>
  <c r="H154" i="10"/>
  <c r="J154" i="10" s="1"/>
  <c r="H155" i="10"/>
  <c r="J155" i="10" s="1"/>
  <c r="H156" i="10"/>
  <c r="J156" i="10" s="1"/>
  <c r="H157" i="10"/>
  <c r="I157" i="10" s="1"/>
  <c r="H158" i="10"/>
  <c r="H159" i="10"/>
  <c r="H160" i="10"/>
  <c r="I160" i="10" s="1"/>
  <c r="H161" i="10"/>
  <c r="H162" i="10"/>
  <c r="J162" i="10" s="1"/>
  <c r="J151" i="1"/>
  <c r="J152" i="1"/>
  <c r="J153" i="1"/>
  <c r="J158" i="1"/>
  <c r="J159" i="1"/>
  <c r="J160" i="1"/>
  <c r="J161" i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2" i="1"/>
  <c r="H162" i="1" s="1"/>
  <c r="I161" i="1"/>
  <c r="I162" i="1"/>
  <c r="I151" i="1"/>
  <c r="I152" i="1"/>
  <c r="I153" i="1"/>
  <c r="I154" i="1"/>
  <c r="I155" i="1"/>
  <c r="I156" i="1"/>
  <c r="I157" i="1"/>
  <c r="I158" i="1"/>
  <c r="I159" i="1"/>
  <c r="I160" i="1"/>
  <c r="H126" i="1"/>
  <c r="H130" i="1"/>
  <c r="H134" i="1"/>
  <c r="H138" i="1"/>
  <c r="F113" i="1"/>
  <c r="J113" i="1" s="1"/>
  <c r="F114" i="1"/>
  <c r="J114" i="1" s="1"/>
  <c r="F115" i="1"/>
  <c r="H115" i="1" s="1"/>
  <c r="F116" i="1"/>
  <c r="H116" i="1" s="1"/>
  <c r="F117" i="1"/>
  <c r="J117" i="1" s="1"/>
  <c r="F118" i="1"/>
  <c r="J118" i="1" s="1"/>
  <c r="F119" i="1"/>
  <c r="H119" i="1" s="1"/>
  <c r="F120" i="1"/>
  <c r="J120" i="1" s="1"/>
  <c r="F121" i="1"/>
  <c r="J121" i="1" s="1"/>
  <c r="F122" i="1"/>
  <c r="J122" i="1" s="1"/>
  <c r="F123" i="1"/>
  <c r="H123" i="1" s="1"/>
  <c r="F124" i="1"/>
  <c r="H124" i="1" s="1"/>
  <c r="F125" i="1"/>
  <c r="J125" i="1" s="1"/>
  <c r="F126" i="1"/>
  <c r="J126" i="1" s="1"/>
  <c r="F127" i="1"/>
  <c r="H127" i="1" s="1"/>
  <c r="F128" i="1"/>
  <c r="H128" i="1" s="1"/>
  <c r="F129" i="1"/>
  <c r="J129" i="1" s="1"/>
  <c r="F130" i="1"/>
  <c r="J130" i="1" s="1"/>
  <c r="F131" i="1"/>
  <c r="H131" i="1" s="1"/>
  <c r="F132" i="1"/>
  <c r="J132" i="1" s="1"/>
  <c r="F133" i="1"/>
  <c r="J133" i="1" s="1"/>
  <c r="F134" i="1"/>
  <c r="J134" i="1" s="1"/>
  <c r="F135" i="1"/>
  <c r="H135" i="1" s="1"/>
  <c r="F136" i="1"/>
  <c r="H136" i="1" s="1"/>
  <c r="F137" i="1"/>
  <c r="J137" i="1" s="1"/>
  <c r="F138" i="1"/>
  <c r="J138" i="1" s="1"/>
  <c r="F139" i="1"/>
  <c r="H139" i="1" s="1"/>
  <c r="F140" i="1"/>
  <c r="H140" i="1" s="1"/>
  <c r="F141" i="1"/>
  <c r="J141" i="1" s="1"/>
  <c r="F142" i="1"/>
  <c r="J142" i="1" s="1"/>
  <c r="F143" i="1"/>
  <c r="H143" i="1" s="1"/>
  <c r="F144" i="1"/>
  <c r="J144" i="1" s="1"/>
  <c r="F145" i="1"/>
  <c r="J145" i="1" s="1"/>
  <c r="F146" i="1"/>
  <c r="J146" i="1" s="1"/>
  <c r="F147" i="1"/>
  <c r="H147" i="1" s="1"/>
  <c r="F148" i="1"/>
  <c r="H148" i="1" s="1"/>
  <c r="F149" i="1"/>
  <c r="J149" i="1" s="1"/>
  <c r="F150" i="1"/>
  <c r="J150" i="1" s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J120" i="2" l="1"/>
  <c r="I120" i="2" s="1"/>
  <c r="H120" i="2"/>
  <c r="H119" i="19"/>
  <c r="J119" i="19"/>
  <c r="I119" i="19" s="1"/>
  <c r="I117" i="10"/>
  <c r="J128" i="2"/>
  <c r="I128" i="2" s="1"/>
  <c r="H128" i="2"/>
  <c r="J133" i="10"/>
  <c r="I125" i="10"/>
  <c r="I156" i="10"/>
  <c r="I140" i="10"/>
  <c r="I124" i="10"/>
  <c r="J157" i="2"/>
  <c r="I157" i="2" s="1"/>
  <c r="H157" i="2"/>
  <c r="J149" i="2"/>
  <c r="I149" i="2" s="1"/>
  <c r="H149" i="2"/>
  <c r="J141" i="2"/>
  <c r="I141" i="2" s="1"/>
  <c r="H141" i="2"/>
  <c r="J133" i="2"/>
  <c r="I133" i="2" s="1"/>
  <c r="H133" i="2"/>
  <c r="J125" i="2"/>
  <c r="I125" i="2" s="1"/>
  <c r="H125" i="2"/>
  <c r="J149" i="14"/>
  <c r="I149" i="14" s="1"/>
  <c r="H149" i="14"/>
  <c r="J141" i="14"/>
  <c r="I141" i="14" s="1"/>
  <c r="H141" i="14"/>
  <c r="J133" i="14"/>
  <c r="I133" i="14" s="1"/>
  <c r="H133" i="14"/>
  <c r="J144" i="2"/>
  <c r="I144" i="2" s="1"/>
  <c r="H144" i="2"/>
  <c r="H159" i="19"/>
  <c r="J159" i="19"/>
  <c r="I159" i="19" s="1"/>
  <c r="H127" i="19"/>
  <c r="J127" i="19"/>
  <c r="I127" i="19" s="1"/>
  <c r="I149" i="10"/>
  <c r="I148" i="10"/>
  <c r="I132" i="10"/>
  <c r="I116" i="10"/>
  <c r="J117" i="2"/>
  <c r="I117" i="2" s="1"/>
  <c r="H117" i="2"/>
  <c r="H122" i="1"/>
  <c r="J157" i="1"/>
  <c r="I155" i="10"/>
  <c r="I147" i="10"/>
  <c r="I139" i="10"/>
  <c r="I131" i="10"/>
  <c r="I123" i="10"/>
  <c r="I115" i="10"/>
  <c r="J157" i="10"/>
  <c r="J141" i="10"/>
  <c r="J114" i="10"/>
  <c r="H156" i="14"/>
  <c r="J156" i="14"/>
  <c r="I156" i="14" s="1"/>
  <c r="J140" i="14"/>
  <c r="I140" i="14" s="1"/>
  <c r="H140" i="14"/>
  <c r="J132" i="14"/>
  <c r="I132" i="14" s="1"/>
  <c r="H132" i="14"/>
  <c r="J124" i="14"/>
  <c r="I124" i="14" s="1"/>
  <c r="H124" i="14"/>
  <c r="H153" i="13"/>
  <c r="J152" i="2"/>
  <c r="I152" i="2" s="1"/>
  <c r="H152" i="2"/>
  <c r="H118" i="1"/>
  <c r="J156" i="1"/>
  <c r="I162" i="10"/>
  <c r="I154" i="10"/>
  <c r="I146" i="10"/>
  <c r="I138" i="10"/>
  <c r="I122" i="10"/>
  <c r="H125" i="14"/>
  <c r="J136" i="2"/>
  <c r="I136" i="2" s="1"/>
  <c r="H136" i="2"/>
  <c r="H151" i="19"/>
  <c r="J151" i="19"/>
  <c r="I151" i="19" s="1"/>
  <c r="H135" i="19"/>
  <c r="J135" i="19"/>
  <c r="I135" i="19" s="1"/>
  <c r="H150" i="1"/>
  <c r="H146" i="1"/>
  <c r="H114" i="1"/>
  <c r="J155" i="1"/>
  <c r="J161" i="13"/>
  <c r="I161" i="13" s="1"/>
  <c r="H161" i="13"/>
  <c r="J145" i="13"/>
  <c r="I145" i="13" s="1"/>
  <c r="H145" i="13"/>
  <c r="J137" i="13"/>
  <c r="I137" i="13" s="1"/>
  <c r="H137" i="13"/>
  <c r="J129" i="13"/>
  <c r="I129" i="13" s="1"/>
  <c r="H129" i="13"/>
  <c r="J121" i="13"/>
  <c r="I121" i="13" s="1"/>
  <c r="H121" i="13"/>
  <c r="J160" i="2"/>
  <c r="I160" i="2" s="1"/>
  <c r="H160" i="2"/>
  <c r="H143" i="19"/>
  <c r="J143" i="19"/>
  <c r="I143" i="19" s="1"/>
  <c r="H142" i="1"/>
  <c r="J162" i="1"/>
  <c r="J154" i="1"/>
  <c r="I136" i="10"/>
  <c r="I128" i="10"/>
  <c r="I120" i="10"/>
  <c r="J161" i="2"/>
  <c r="I161" i="2" s="1"/>
  <c r="H161" i="2"/>
  <c r="J153" i="2"/>
  <c r="I153" i="2" s="1"/>
  <c r="H153" i="2"/>
  <c r="J145" i="2"/>
  <c r="I145" i="2" s="1"/>
  <c r="H145" i="2"/>
  <c r="J137" i="2"/>
  <c r="I137" i="2" s="1"/>
  <c r="H137" i="2"/>
  <c r="J129" i="2"/>
  <c r="I129" i="2" s="1"/>
  <c r="H129" i="2"/>
  <c r="J121" i="2"/>
  <c r="I121" i="2" s="1"/>
  <c r="H121" i="2"/>
  <c r="J113" i="2"/>
  <c r="I113" i="2" s="1"/>
  <c r="H113" i="2"/>
  <c r="J161" i="14"/>
  <c r="I161" i="14" s="1"/>
  <c r="H161" i="14"/>
  <c r="J153" i="14"/>
  <c r="I153" i="14" s="1"/>
  <c r="H153" i="14"/>
  <c r="J145" i="14"/>
  <c r="I145" i="14" s="1"/>
  <c r="H145" i="14"/>
  <c r="J137" i="14"/>
  <c r="I137" i="14" s="1"/>
  <c r="H137" i="14"/>
  <c r="J129" i="14"/>
  <c r="I129" i="14" s="1"/>
  <c r="H129" i="14"/>
  <c r="J121" i="14"/>
  <c r="I121" i="14" s="1"/>
  <c r="H121" i="14"/>
  <c r="J146" i="14"/>
  <c r="I146" i="14" s="1"/>
  <c r="J114" i="14"/>
  <c r="I114" i="14" s="1"/>
  <c r="H160" i="13"/>
  <c r="J160" i="13"/>
  <c r="I160" i="13" s="1"/>
  <c r="H136" i="13"/>
  <c r="J136" i="13"/>
  <c r="I136" i="13" s="1"/>
  <c r="J128" i="13"/>
  <c r="I128" i="13" s="1"/>
  <c r="H128" i="13"/>
  <c r="J120" i="13"/>
  <c r="I120" i="13" s="1"/>
  <c r="H120" i="13"/>
  <c r="H159" i="13"/>
  <c r="J159" i="13"/>
  <c r="I159" i="13" s="1"/>
  <c r="H151" i="13"/>
  <c r="J151" i="13"/>
  <c r="I151" i="13" s="1"/>
  <c r="H127" i="13"/>
  <c r="J127" i="13"/>
  <c r="I127" i="13" s="1"/>
  <c r="J119" i="13"/>
  <c r="I119" i="13" s="1"/>
  <c r="H119" i="13"/>
  <c r="H162" i="14"/>
  <c r="H130" i="14"/>
  <c r="J143" i="13"/>
  <c r="I143" i="13" s="1"/>
  <c r="H120" i="14"/>
  <c r="J118" i="14"/>
  <c r="I118" i="14" s="1"/>
  <c r="J159" i="4"/>
  <c r="I159" i="4" s="1"/>
  <c r="H159" i="4"/>
  <c r="J151" i="4"/>
  <c r="I151" i="4" s="1"/>
  <c r="H151" i="4"/>
  <c r="J143" i="4"/>
  <c r="I143" i="4" s="1"/>
  <c r="H143" i="4"/>
  <c r="J135" i="4"/>
  <c r="I135" i="4" s="1"/>
  <c r="H135" i="4"/>
  <c r="J127" i="4"/>
  <c r="I127" i="4" s="1"/>
  <c r="H127" i="4"/>
  <c r="J119" i="4"/>
  <c r="I119" i="4" s="1"/>
  <c r="H119" i="4"/>
  <c r="H160" i="14"/>
  <c r="H152" i="14"/>
  <c r="H144" i="14"/>
  <c r="H136" i="14"/>
  <c r="H128" i="14"/>
  <c r="J158" i="4"/>
  <c r="I158" i="4" s="1"/>
  <c r="H158" i="4"/>
  <c r="J150" i="4"/>
  <c r="I150" i="4" s="1"/>
  <c r="H150" i="4"/>
  <c r="J142" i="4"/>
  <c r="I142" i="4" s="1"/>
  <c r="H142" i="4"/>
  <c r="J134" i="4"/>
  <c r="I134" i="4" s="1"/>
  <c r="H134" i="4"/>
  <c r="J126" i="4"/>
  <c r="I126" i="4" s="1"/>
  <c r="H126" i="4"/>
  <c r="J118" i="4"/>
  <c r="I118" i="4" s="1"/>
  <c r="H118" i="4"/>
  <c r="J145" i="4"/>
  <c r="I145" i="4" s="1"/>
  <c r="J133" i="4"/>
  <c r="I133" i="4" s="1"/>
  <c r="J113" i="4"/>
  <c r="I113" i="4" s="1"/>
  <c r="J162" i="18"/>
  <c r="I162" i="18" s="1"/>
  <c r="H162" i="18"/>
  <c r="J154" i="18"/>
  <c r="I154" i="18" s="1"/>
  <c r="H154" i="18"/>
  <c r="J146" i="18"/>
  <c r="I146" i="18" s="1"/>
  <c r="H146" i="18"/>
  <c r="J138" i="18"/>
  <c r="I138" i="18" s="1"/>
  <c r="H138" i="18"/>
  <c r="J130" i="18"/>
  <c r="I130" i="18" s="1"/>
  <c r="H130" i="18"/>
  <c r="J122" i="18"/>
  <c r="I122" i="18" s="1"/>
  <c r="H122" i="18"/>
  <c r="J114" i="18"/>
  <c r="I114" i="18" s="1"/>
  <c r="H114" i="18"/>
  <c r="H139" i="18"/>
  <c r="J160" i="19"/>
  <c r="I160" i="19" s="1"/>
  <c r="J144" i="19"/>
  <c r="I144" i="19" s="1"/>
  <c r="J128" i="19"/>
  <c r="I128" i="19" s="1"/>
  <c r="J161" i="18"/>
  <c r="I161" i="18" s="1"/>
  <c r="H161" i="18"/>
  <c r="J153" i="18"/>
  <c r="I153" i="18" s="1"/>
  <c r="H153" i="18"/>
  <c r="J145" i="18"/>
  <c r="I145" i="18" s="1"/>
  <c r="H145" i="18"/>
  <c r="J137" i="18"/>
  <c r="I137" i="18" s="1"/>
  <c r="H137" i="18"/>
  <c r="J129" i="18"/>
  <c r="I129" i="18" s="1"/>
  <c r="H129" i="18"/>
  <c r="J121" i="18"/>
  <c r="I121" i="18" s="1"/>
  <c r="H121" i="18"/>
  <c r="J113" i="18"/>
  <c r="I113" i="18" s="1"/>
  <c r="H113" i="18"/>
  <c r="H162" i="19"/>
  <c r="H152" i="19"/>
  <c r="H130" i="19"/>
  <c r="H120" i="19"/>
  <c r="J158" i="19"/>
  <c r="I158" i="19" s="1"/>
  <c r="J142" i="19"/>
  <c r="I142" i="19" s="1"/>
  <c r="J126" i="19"/>
  <c r="I126" i="19" s="1"/>
  <c r="H138" i="19"/>
  <c r="J141" i="13"/>
  <c r="I141" i="13" s="1"/>
  <c r="H157" i="4"/>
  <c r="H147" i="4"/>
  <c r="H137" i="4"/>
  <c r="H125" i="4"/>
  <c r="H115" i="4"/>
  <c r="J158" i="18"/>
  <c r="I158" i="18" s="1"/>
  <c r="H158" i="18"/>
  <c r="J150" i="18"/>
  <c r="I150" i="18" s="1"/>
  <c r="H150" i="18"/>
  <c r="J142" i="18"/>
  <c r="I142" i="18" s="1"/>
  <c r="H142" i="18"/>
  <c r="J134" i="18"/>
  <c r="I134" i="18" s="1"/>
  <c r="H134" i="18"/>
  <c r="J126" i="18"/>
  <c r="I126" i="18" s="1"/>
  <c r="H126" i="18"/>
  <c r="J118" i="18"/>
  <c r="I118" i="18" s="1"/>
  <c r="H118" i="18"/>
  <c r="J131" i="18"/>
  <c r="I131" i="18" s="1"/>
  <c r="J117" i="18"/>
  <c r="I117" i="18" s="1"/>
  <c r="J136" i="19"/>
  <c r="I136" i="19" s="1"/>
  <c r="J149" i="13"/>
  <c r="I149" i="13" s="1"/>
  <c r="H146" i="4"/>
  <c r="H136" i="4"/>
  <c r="H114" i="4"/>
  <c r="J155" i="18"/>
  <c r="I155" i="18" s="1"/>
  <c r="H146" i="19"/>
  <c r="H114" i="19"/>
  <c r="J150" i="19"/>
  <c r="I150" i="19" s="1"/>
  <c r="J134" i="19"/>
  <c r="I134" i="19" s="1"/>
  <c r="J118" i="19"/>
  <c r="I118" i="19" s="1"/>
  <c r="J157" i="13"/>
  <c r="I157" i="13" s="1"/>
  <c r="J115" i="18"/>
  <c r="I115" i="18" s="1"/>
  <c r="H154" i="19"/>
  <c r="H122" i="19"/>
  <c r="J148" i="1"/>
  <c r="J136" i="1"/>
  <c r="J128" i="1"/>
  <c r="J116" i="1"/>
  <c r="I60" i="1" s="1"/>
  <c r="H149" i="1"/>
  <c r="H145" i="1"/>
  <c r="H141" i="1"/>
  <c r="H137" i="1"/>
  <c r="H133" i="1"/>
  <c r="H129" i="1"/>
  <c r="H125" i="1"/>
  <c r="H121" i="1"/>
  <c r="H117" i="1"/>
  <c r="H113" i="1"/>
  <c r="J147" i="1"/>
  <c r="J143" i="1"/>
  <c r="J139" i="1"/>
  <c r="J135" i="1"/>
  <c r="J131" i="1"/>
  <c r="J127" i="1"/>
  <c r="J123" i="1"/>
  <c r="J119" i="1"/>
  <c r="I63" i="1" s="1"/>
  <c r="J115" i="1"/>
  <c r="J140" i="1"/>
  <c r="I84" i="1" s="1"/>
  <c r="J124" i="1"/>
  <c r="H144" i="1"/>
  <c r="H132" i="1"/>
  <c r="H120" i="1"/>
  <c r="F106" i="18"/>
  <c r="I21" i="16"/>
  <c r="I49" i="19"/>
  <c r="I65" i="19"/>
  <c r="I90" i="19"/>
  <c r="I98" i="19"/>
  <c r="I106" i="19"/>
  <c r="I111" i="1"/>
  <c r="I57" i="1"/>
  <c r="I58" i="1"/>
  <c r="I59" i="1"/>
  <c r="I61" i="1"/>
  <c r="I62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2" i="1"/>
  <c r="J18" i="19"/>
  <c r="I18" i="19" s="1"/>
  <c r="J26" i="19"/>
  <c r="I26" i="19" s="1"/>
  <c r="J34" i="19"/>
  <c r="I34" i="19" s="1"/>
  <c r="J42" i="19"/>
  <c r="I42" i="19" s="1"/>
  <c r="J50" i="19"/>
  <c r="I50" i="19" s="1"/>
  <c r="J58" i="19"/>
  <c r="I58" i="19" s="1"/>
  <c r="J60" i="19"/>
  <c r="I60" i="19" s="1"/>
  <c r="J66" i="19"/>
  <c r="I66" i="19" s="1"/>
  <c r="J68" i="19"/>
  <c r="I68" i="19" s="1"/>
  <c r="J74" i="19"/>
  <c r="I74" i="19" s="1"/>
  <c r="J76" i="19"/>
  <c r="I76" i="19" s="1"/>
  <c r="J82" i="19"/>
  <c r="I82" i="19" s="1"/>
  <c r="J84" i="19"/>
  <c r="I84" i="19" s="1"/>
  <c r="J90" i="19"/>
  <c r="J92" i="19"/>
  <c r="I92" i="19" s="1"/>
  <c r="J98" i="19"/>
  <c r="J100" i="19"/>
  <c r="I100" i="19" s="1"/>
  <c r="J104" i="19"/>
  <c r="I104" i="19" s="1"/>
  <c r="J106" i="19"/>
  <c r="J108" i="19"/>
  <c r="I108" i="19" s="1"/>
  <c r="F112" i="19"/>
  <c r="J112" i="19" s="1"/>
  <c r="F111" i="19"/>
  <c r="H111" i="19" s="1"/>
  <c r="F110" i="19"/>
  <c r="J110" i="19" s="1"/>
  <c r="F109" i="19"/>
  <c r="J109" i="19" s="1"/>
  <c r="I109" i="19" s="1"/>
  <c r="F108" i="19"/>
  <c r="H108" i="19" s="1"/>
  <c r="F107" i="19"/>
  <c r="J107" i="19" s="1"/>
  <c r="I107" i="19" s="1"/>
  <c r="F106" i="19"/>
  <c r="F105" i="19"/>
  <c r="H105" i="19" s="1"/>
  <c r="F104" i="19"/>
  <c r="F103" i="19"/>
  <c r="J103" i="19" s="1"/>
  <c r="I103" i="19" s="1"/>
  <c r="F102" i="19"/>
  <c r="H102" i="19" s="1"/>
  <c r="F101" i="19"/>
  <c r="J101" i="19" s="1"/>
  <c r="I101" i="19" s="1"/>
  <c r="F100" i="19"/>
  <c r="F99" i="19"/>
  <c r="F98" i="19"/>
  <c r="F97" i="19"/>
  <c r="J97" i="19" s="1"/>
  <c r="I97" i="19" s="1"/>
  <c r="F96" i="19"/>
  <c r="H96" i="19" s="1"/>
  <c r="F95" i="19"/>
  <c r="J95" i="19" s="1"/>
  <c r="I95" i="19" s="1"/>
  <c r="F94" i="19"/>
  <c r="J94" i="19" s="1"/>
  <c r="I94" i="19" s="1"/>
  <c r="F93" i="19"/>
  <c r="H93" i="19" s="1"/>
  <c r="F92" i="19"/>
  <c r="F91" i="19"/>
  <c r="J91" i="19" s="1"/>
  <c r="I91" i="19" s="1"/>
  <c r="F90" i="19"/>
  <c r="H90" i="19" s="1"/>
  <c r="F89" i="19"/>
  <c r="J89" i="19" s="1"/>
  <c r="I89" i="19" s="1"/>
  <c r="F88" i="19"/>
  <c r="J88" i="19" s="1"/>
  <c r="I88" i="19" s="1"/>
  <c r="F87" i="19"/>
  <c r="H87" i="19" s="1"/>
  <c r="F86" i="19"/>
  <c r="J86" i="19" s="1"/>
  <c r="I86" i="19" s="1"/>
  <c r="F85" i="19"/>
  <c r="J85" i="19" s="1"/>
  <c r="I85" i="19" s="1"/>
  <c r="F84" i="19"/>
  <c r="H84" i="19" s="1"/>
  <c r="F83" i="19"/>
  <c r="J83" i="19" s="1"/>
  <c r="I83" i="19" s="1"/>
  <c r="F82" i="19"/>
  <c r="F81" i="19"/>
  <c r="H81" i="19" s="1"/>
  <c r="F80" i="19"/>
  <c r="J80" i="19" s="1"/>
  <c r="I80" i="19" s="1"/>
  <c r="F79" i="19"/>
  <c r="J79" i="19" s="1"/>
  <c r="I79" i="19" s="1"/>
  <c r="F78" i="19"/>
  <c r="H78" i="19" s="1"/>
  <c r="F77" i="19"/>
  <c r="J77" i="19" s="1"/>
  <c r="I77" i="19" s="1"/>
  <c r="F76" i="19"/>
  <c r="F75" i="19"/>
  <c r="F74" i="19"/>
  <c r="F73" i="19"/>
  <c r="J73" i="19" s="1"/>
  <c r="I73" i="19" s="1"/>
  <c r="F72" i="19"/>
  <c r="H72" i="19" s="1"/>
  <c r="F71" i="19"/>
  <c r="J71" i="19" s="1"/>
  <c r="I71" i="19" s="1"/>
  <c r="F70" i="19"/>
  <c r="J70" i="19" s="1"/>
  <c r="I70" i="19" s="1"/>
  <c r="F69" i="19"/>
  <c r="H69" i="19" s="1"/>
  <c r="F68" i="19"/>
  <c r="F67" i="19"/>
  <c r="J67" i="19" s="1"/>
  <c r="I67" i="19" s="1"/>
  <c r="F66" i="19"/>
  <c r="H66" i="19" s="1"/>
  <c r="F65" i="19"/>
  <c r="J65" i="19" s="1"/>
  <c r="F64" i="19"/>
  <c r="J64" i="19" s="1"/>
  <c r="I64" i="19" s="1"/>
  <c r="F63" i="19"/>
  <c r="H63" i="19" s="1"/>
  <c r="F62" i="19"/>
  <c r="J62" i="19" s="1"/>
  <c r="I62" i="19" s="1"/>
  <c r="F61" i="19"/>
  <c r="J61" i="19" s="1"/>
  <c r="I61" i="19" s="1"/>
  <c r="F60" i="19"/>
  <c r="H60" i="19" s="1"/>
  <c r="F59" i="19"/>
  <c r="J59" i="19" s="1"/>
  <c r="I59" i="19" s="1"/>
  <c r="F58" i="19"/>
  <c r="F57" i="19"/>
  <c r="H57" i="19" s="1"/>
  <c r="F56" i="19"/>
  <c r="J56" i="19" s="1"/>
  <c r="I56" i="19" s="1"/>
  <c r="F55" i="19"/>
  <c r="J55" i="19" s="1"/>
  <c r="I55" i="19" s="1"/>
  <c r="F54" i="19"/>
  <c r="H54" i="19" s="1"/>
  <c r="F53" i="19"/>
  <c r="J53" i="19" s="1"/>
  <c r="I53" i="19" s="1"/>
  <c r="F52" i="19"/>
  <c r="J52" i="19" s="1"/>
  <c r="I52" i="19" s="1"/>
  <c r="F51" i="19"/>
  <c r="F50" i="19"/>
  <c r="F49" i="19"/>
  <c r="J49" i="19" s="1"/>
  <c r="F48" i="19"/>
  <c r="H48" i="19" s="1"/>
  <c r="F47" i="19"/>
  <c r="J47" i="19" s="1"/>
  <c r="I47" i="19" s="1"/>
  <c r="F46" i="19"/>
  <c r="J46" i="19" s="1"/>
  <c r="I46" i="19" s="1"/>
  <c r="F45" i="19"/>
  <c r="H45" i="19" s="1"/>
  <c r="F44" i="19"/>
  <c r="J44" i="19" s="1"/>
  <c r="I44" i="19" s="1"/>
  <c r="F43" i="19"/>
  <c r="J43" i="19" s="1"/>
  <c r="I43" i="19" s="1"/>
  <c r="F42" i="19"/>
  <c r="H42" i="19" s="1"/>
  <c r="F41" i="19"/>
  <c r="J41" i="19" s="1"/>
  <c r="I41" i="19" s="1"/>
  <c r="F40" i="19"/>
  <c r="J40" i="19" s="1"/>
  <c r="I40" i="19" s="1"/>
  <c r="F39" i="19"/>
  <c r="H39" i="19" s="1"/>
  <c r="F38" i="19"/>
  <c r="J38" i="19" s="1"/>
  <c r="I38" i="19" s="1"/>
  <c r="F37" i="19"/>
  <c r="J37" i="19" s="1"/>
  <c r="I37" i="19" s="1"/>
  <c r="F36" i="19"/>
  <c r="H36" i="19" s="1"/>
  <c r="F35" i="19"/>
  <c r="J35" i="19" s="1"/>
  <c r="I35" i="19" s="1"/>
  <c r="F34" i="19"/>
  <c r="F33" i="19"/>
  <c r="H33" i="19" s="1"/>
  <c r="F32" i="19"/>
  <c r="J32" i="19" s="1"/>
  <c r="I32" i="19" s="1"/>
  <c r="F31" i="19"/>
  <c r="J31" i="19" s="1"/>
  <c r="I31" i="19" s="1"/>
  <c r="F30" i="19"/>
  <c r="H30" i="19" s="1"/>
  <c r="F29" i="19"/>
  <c r="J29" i="19" s="1"/>
  <c r="I29" i="19" s="1"/>
  <c r="F28" i="19"/>
  <c r="J28" i="19" s="1"/>
  <c r="I28" i="19" s="1"/>
  <c r="F27" i="19"/>
  <c r="F26" i="19"/>
  <c r="F25" i="19"/>
  <c r="J25" i="19" s="1"/>
  <c r="I25" i="19" s="1"/>
  <c r="F24" i="19"/>
  <c r="H24" i="19" s="1"/>
  <c r="F23" i="19"/>
  <c r="J23" i="19" s="1"/>
  <c r="I23" i="19" s="1"/>
  <c r="F22" i="19"/>
  <c r="J22" i="19" s="1"/>
  <c r="I22" i="19" s="1"/>
  <c r="F21" i="19"/>
  <c r="H21" i="19" s="1"/>
  <c r="F20" i="19"/>
  <c r="J20" i="19" s="1"/>
  <c r="I20" i="19" s="1"/>
  <c r="F19" i="19"/>
  <c r="J19" i="19" s="1"/>
  <c r="I19" i="19" s="1"/>
  <c r="F18" i="19"/>
  <c r="H18" i="19" s="1"/>
  <c r="F17" i="19"/>
  <c r="J17" i="19" s="1"/>
  <c r="I17" i="19" s="1"/>
  <c r="F16" i="19"/>
  <c r="J16" i="19" s="1"/>
  <c r="I16" i="19" s="1"/>
  <c r="F15" i="19"/>
  <c r="H15" i="19" s="1"/>
  <c r="F14" i="19"/>
  <c r="J14" i="19" s="1"/>
  <c r="I14" i="19" s="1"/>
  <c r="F13" i="19"/>
  <c r="J13" i="19" s="1"/>
  <c r="G12" i="19"/>
  <c r="E12" i="19"/>
  <c r="F12" i="19" s="1"/>
  <c r="D12" i="19"/>
  <c r="C12" i="19"/>
  <c r="J27" i="18"/>
  <c r="I27" i="18" s="1"/>
  <c r="J34" i="18"/>
  <c r="I34" i="18" s="1"/>
  <c r="J35" i="18"/>
  <c r="I35" i="18" s="1"/>
  <c r="J59" i="18"/>
  <c r="I59" i="18" s="1"/>
  <c r="J66" i="18"/>
  <c r="I66" i="18" s="1"/>
  <c r="J67" i="18"/>
  <c r="I67" i="18" s="1"/>
  <c r="J91" i="18"/>
  <c r="I91" i="18" s="1"/>
  <c r="J98" i="18"/>
  <c r="I98" i="18" s="1"/>
  <c r="J99" i="18"/>
  <c r="I99" i="18" s="1"/>
  <c r="J108" i="18"/>
  <c r="I108" i="18" s="1"/>
  <c r="H16" i="18"/>
  <c r="H20" i="18"/>
  <c r="H24" i="18"/>
  <c r="H27" i="18"/>
  <c r="H28" i="18"/>
  <c r="H32" i="18"/>
  <c r="H36" i="18"/>
  <c r="H40" i="18"/>
  <c r="H44" i="18"/>
  <c r="H48" i="18"/>
  <c r="H51" i="18"/>
  <c r="H52" i="18"/>
  <c r="H56" i="18"/>
  <c r="H60" i="18"/>
  <c r="H64" i="18"/>
  <c r="H67" i="18"/>
  <c r="H68" i="18"/>
  <c r="H72" i="18"/>
  <c r="H76" i="18"/>
  <c r="H80" i="18"/>
  <c r="H84" i="18"/>
  <c r="H88" i="18"/>
  <c r="H91" i="18"/>
  <c r="H92" i="18"/>
  <c r="H96" i="18"/>
  <c r="H100" i="18"/>
  <c r="H104" i="18"/>
  <c r="H108" i="18"/>
  <c r="H109" i="18"/>
  <c r="F14" i="18"/>
  <c r="H14" i="18" s="1"/>
  <c r="F15" i="18"/>
  <c r="H15" i="18" s="1"/>
  <c r="F16" i="18"/>
  <c r="J16" i="18" s="1"/>
  <c r="I16" i="18" s="1"/>
  <c r="F17" i="18"/>
  <c r="H17" i="18" s="1"/>
  <c r="F18" i="18"/>
  <c r="H18" i="18" s="1"/>
  <c r="F19" i="18"/>
  <c r="J19" i="18" s="1"/>
  <c r="I19" i="18" s="1"/>
  <c r="F20" i="18"/>
  <c r="J20" i="18" s="1"/>
  <c r="I20" i="18" s="1"/>
  <c r="F21" i="18"/>
  <c r="H21" i="18" s="1"/>
  <c r="F22" i="18"/>
  <c r="H22" i="18" s="1"/>
  <c r="F23" i="18"/>
  <c r="H23" i="18" s="1"/>
  <c r="F24" i="18"/>
  <c r="J24" i="18" s="1"/>
  <c r="I24" i="18" s="1"/>
  <c r="F25" i="18"/>
  <c r="H25" i="18" s="1"/>
  <c r="F26" i="18"/>
  <c r="H26" i="18" s="1"/>
  <c r="F27" i="18"/>
  <c r="F28" i="18"/>
  <c r="J28" i="18" s="1"/>
  <c r="I28" i="18" s="1"/>
  <c r="F29" i="18"/>
  <c r="H29" i="18" s="1"/>
  <c r="F30" i="18"/>
  <c r="H30" i="18" s="1"/>
  <c r="F31" i="18"/>
  <c r="H31" i="18" s="1"/>
  <c r="F32" i="18"/>
  <c r="J32" i="18" s="1"/>
  <c r="I32" i="18" s="1"/>
  <c r="F33" i="18"/>
  <c r="H33" i="18" s="1"/>
  <c r="F34" i="18"/>
  <c r="H34" i="18" s="1"/>
  <c r="F35" i="18"/>
  <c r="H35" i="18" s="1"/>
  <c r="F36" i="18"/>
  <c r="J36" i="18" s="1"/>
  <c r="I36" i="18" s="1"/>
  <c r="F37" i="18"/>
  <c r="H37" i="18" s="1"/>
  <c r="F38" i="18"/>
  <c r="H38" i="18" s="1"/>
  <c r="F39" i="18"/>
  <c r="H39" i="18" s="1"/>
  <c r="F40" i="18"/>
  <c r="J40" i="18" s="1"/>
  <c r="I40" i="18" s="1"/>
  <c r="F41" i="18"/>
  <c r="H41" i="18" s="1"/>
  <c r="F42" i="18"/>
  <c r="H42" i="18" s="1"/>
  <c r="F43" i="18"/>
  <c r="J43" i="18" s="1"/>
  <c r="I43" i="18" s="1"/>
  <c r="F44" i="18"/>
  <c r="J44" i="18" s="1"/>
  <c r="I44" i="18" s="1"/>
  <c r="F45" i="18"/>
  <c r="H45" i="18" s="1"/>
  <c r="F46" i="18"/>
  <c r="H46" i="18" s="1"/>
  <c r="F47" i="18"/>
  <c r="H47" i="18" s="1"/>
  <c r="F48" i="18"/>
  <c r="J48" i="18" s="1"/>
  <c r="I48" i="18" s="1"/>
  <c r="F49" i="18"/>
  <c r="H49" i="18" s="1"/>
  <c r="F50" i="18"/>
  <c r="H50" i="18" s="1"/>
  <c r="F51" i="18"/>
  <c r="J51" i="18" s="1"/>
  <c r="I51" i="18" s="1"/>
  <c r="F52" i="18"/>
  <c r="J52" i="18" s="1"/>
  <c r="I52" i="18" s="1"/>
  <c r="F53" i="18"/>
  <c r="H53" i="18" s="1"/>
  <c r="F54" i="18"/>
  <c r="H54" i="18" s="1"/>
  <c r="F55" i="18"/>
  <c r="H55" i="18" s="1"/>
  <c r="F56" i="18"/>
  <c r="J56" i="18" s="1"/>
  <c r="I56" i="18" s="1"/>
  <c r="F57" i="18"/>
  <c r="H57" i="18" s="1"/>
  <c r="F58" i="18"/>
  <c r="H58" i="18" s="1"/>
  <c r="F59" i="18"/>
  <c r="H59" i="18" s="1"/>
  <c r="F60" i="18"/>
  <c r="J60" i="18" s="1"/>
  <c r="I60" i="18" s="1"/>
  <c r="F61" i="18"/>
  <c r="H61" i="18" s="1"/>
  <c r="F62" i="18"/>
  <c r="H62" i="18" s="1"/>
  <c r="F63" i="18"/>
  <c r="H63" i="18" s="1"/>
  <c r="F64" i="18"/>
  <c r="J64" i="18" s="1"/>
  <c r="I64" i="18" s="1"/>
  <c r="F65" i="18"/>
  <c r="H65" i="18" s="1"/>
  <c r="F66" i="18"/>
  <c r="H66" i="18" s="1"/>
  <c r="F67" i="18"/>
  <c r="F68" i="18"/>
  <c r="J68" i="18" s="1"/>
  <c r="I68" i="18" s="1"/>
  <c r="F69" i="18"/>
  <c r="H69" i="18" s="1"/>
  <c r="F70" i="18"/>
  <c r="H70" i="18" s="1"/>
  <c r="F71" i="18"/>
  <c r="H71" i="18" s="1"/>
  <c r="F72" i="18"/>
  <c r="J72" i="18" s="1"/>
  <c r="I72" i="18" s="1"/>
  <c r="F73" i="18"/>
  <c r="H73" i="18" s="1"/>
  <c r="F74" i="18"/>
  <c r="H74" i="18" s="1"/>
  <c r="F75" i="18"/>
  <c r="H75" i="18" s="1"/>
  <c r="F76" i="18"/>
  <c r="J76" i="18" s="1"/>
  <c r="I76" i="18" s="1"/>
  <c r="F77" i="18"/>
  <c r="H77" i="18" s="1"/>
  <c r="F78" i="18"/>
  <c r="H78" i="18" s="1"/>
  <c r="F79" i="18"/>
  <c r="H79" i="18" s="1"/>
  <c r="F80" i="18"/>
  <c r="J80" i="18" s="1"/>
  <c r="I80" i="18" s="1"/>
  <c r="F81" i="18"/>
  <c r="H81" i="18" s="1"/>
  <c r="F82" i="18"/>
  <c r="H82" i="18" s="1"/>
  <c r="F83" i="18"/>
  <c r="J83" i="18" s="1"/>
  <c r="I83" i="18" s="1"/>
  <c r="F84" i="18"/>
  <c r="J84" i="18" s="1"/>
  <c r="I84" i="18" s="1"/>
  <c r="F85" i="18"/>
  <c r="H85" i="18" s="1"/>
  <c r="F86" i="18"/>
  <c r="H86" i="18" s="1"/>
  <c r="F87" i="18"/>
  <c r="H87" i="18" s="1"/>
  <c r="F88" i="18"/>
  <c r="J88" i="18" s="1"/>
  <c r="I88" i="18" s="1"/>
  <c r="F89" i="18"/>
  <c r="H89" i="18" s="1"/>
  <c r="F90" i="18"/>
  <c r="H90" i="18" s="1"/>
  <c r="F91" i="18"/>
  <c r="F92" i="18"/>
  <c r="J92" i="18" s="1"/>
  <c r="I92" i="18" s="1"/>
  <c r="F93" i="18"/>
  <c r="H93" i="18" s="1"/>
  <c r="F94" i="18"/>
  <c r="H94" i="18" s="1"/>
  <c r="F95" i="18"/>
  <c r="H95" i="18" s="1"/>
  <c r="F96" i="18"/>
  <c r="J96" i="18" s="1"/>
  <c r="I96" i="18" s="1"/>
  <c r="F97" i="18"/>
  <c r="H97" i="18" s="1"/>
  <c r="F98" i="18"/>
  <c r="H98" i="18" s="1"/>
  <c r="F99" i="18"/>
  <c r="H99" i="18" s="1"/>
  <c r="F100" i="18"/>
  <c r="J100" i="18" s="1"/>
  <c r="I100" i="18" s="1"/>
  <c r="F101" i="18"/>
  <c r="H101" i="18" s="1"/>
  <c r="F102" i="18"/>
  <c r="H102" i="18" s="1"/>
  <c r="F103" i="18"/>
  <c r="H103" i="18" s="1"/>
  <c r="F104" i="18"/>
  <c r="J104" i="18" s="1"/>
  <c r="I104" i="18" s="1"/>
  <c r="F105" i="18"/>
  <c r="H105" i="18" s="1"/>
  <c r="J106" i="18"/>
  <c r="I106" i="18" s="1"/>
  <c r="F107" i="18"/>
  <c r="H107" i="18" s="1"/>
  <c r="F108" i="18"/>
  <c r="F109" i="18"/>
  <c r="J109" i="18" s="1"/>
  <c r="I109" i="18" s="1"/>
  <c r="F110" i="18"/>
  <c r="H110" i="18" s="1"/>
  <c r="F111" i="18"/>
  <c r="H111" i="18" s="1"/>
  <c r="F112" i="18"/>
  <c r="J112" i="18" s="1"/>
  <c r="F13" i="18"/>
  <c r="J13" i="18" s="1"/>
  <c r="G12" i="18"/>
  <c r="E12" i="18"/>
  <c r="F12" i="18" s="1"/>
  <c r="D12" i="18"/>
  <c r="C12" i="18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J75" i="17" s="1"/>
  <c r="I75" i="17" s="1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J90" i="17" s="1"/>
  <c r="I90" i="17" s="1"/>
  <c r="H91" i="17"/>
  <c r="H92" i="17"/>
  <c r="H93" i="17"/>
  <c r="J93" i="17" s="1"/>
  <c r="I93" i="17" s="1"/>
  <c r="H94" i="17"/>
  <c r="H95" i="17"/>
  <c r="H96" i="17"/>
  <c r="H97" i="17"/>
  <c r="H98" i="17"/>
  <c r="H99" i="17"/>
  <c r="H100" i="17"/>
  <c r="H101" i="17"/>
  <c r="H102" i="17"/>
  <c r="J102" i="17" s="1"/>
  <c r="I102" i="17" s="1"/>
  <c r="H103" i="17"/>
  <c r="H104" i="17"/>
  <c r="H105" i="17"/>
  <c r="J105" i="17" s="1"/>
  <c r="I105" i="17" s="1"/>
  <c r="H106" i="17"/>
  <c r="H107" i="17"/>
  <c r="H108" i="17"/>
  <c r="H109" i="17"/>
  <c r="H110" i="17"/>
  <c r="H111" i="17"/>
  <c r="H112" i="17"/>
  <c r="H13" i="17"/>
  <c r="J111" i="17"/>
  <c r="I111" i="17" s="1"/>
  <c r="J108" i="17"/>
  <c r="I108" i="17" s="1"/>
  <c r="J99" i="17"/>
  <c r="I99" i="17" s="1"/>
  <c r="J87" i="17"/>
  <c r="I87" i="17" s="1"/>
  <c r="J84" i="17"/>
  <c r="I84" i="17" s="1"/>
  <c r="J76" i="17"/>
  <c r="I76" i="17" s="1"/>
  <c r="G12" i="17"/>
  <c r="E12" i="17"/>
  <c r="D12" i="17"/>
  <c r="C12" i="17"/>
  <c r="J15" i="16"/>
  <c r="I15" i="16" s="1"/>
  <c r="J90" i="16"/>
  <c r="I90" i="16" s="1"/>
  <c r="H17" i="16"/>
  <c r="J17" i="16" s="1"/>
  <c r="I17" i="16" s="1"/>
  <c r="H25" i="16"/>
  <c r="J25" i="16" s="1"/>
  <c r="I25" i="16" s="1"/>
  <c r="H26" i="16"/>
  <c r="J26" i="16" s="1"/>
  <c r="I26" i="16" s="1"/>
  <c r="H34" i="16"/>
  <c r="J34" i="16" s="1"/>
  <c r="I34" i="16" s="1"/>
  <c r="H41" i="16"/>
  <c r="J41" i="16" s="1"/>
  <c r="I41" i="16" s="1"/>
  <c r="H42" i="16"/>
  <c r="J42" i="16" s="1"/>
  <c r="I42" i="16" s="1"/>
  <c r="H50" i="16"/>
  <c r="J50" i="16" s="1"/>
  <c r="I50" i="16" s="1"/>
  <c r="H57" i="16"/>
  <c r="J57" i="16" s="1"/>
  <c r="I57" i="16" s="1"/>
  <c r="H58" i="16"/>
  <c r="J58" i="16" s="1"/>
  <c r="I58" i="16" s="1"/>
  <c r="H66" i="16"/>
  <c r="J66" i="16" s="1"/>
  <c r="I66" i="16" s="1"/>
  <c r="H73" i="16"/>
  <c r="J73" i="16" s="1"/>
  <c r="I73" i="16" s="1"/>
  <c r="H74" i="16"/>
  <c r="J74" i="16" s="1"/>
  <c r="I74" i="16" s="1"/>
  <c r="H78" i="16"/>
  <c r="J78" i="16" s="1"/>
  <c r="I78" i="16" s="1"/>
  <c r="H81" i="16"/>
  <c r="J81" i="16" s="1"/>
  <c r="I81" i="16" s="1"/>
  <c r="H82" i="16"/>
  <c r="J82" i="16" s="1"/>
  <c r="I82" i="16" s="1"/>
  <c r="H86" i="16"/>
  <c r="J86" i="16" s="1"/>
  <c r="I86" i="16" s="1"/>
  <c r="H90" i="16"/>
  <c r="H94" i="16"/>
  <c r="J94" i="16" s="1"/>
  <c r="I94" i="16" s="1"/>
  <c r="H98" i="16"/>
  <c r="J98" i="16" s="1"/>
  <c r="I98" i="16" s="1"/>
  <c r="H102" i="16"/>
  <c r="J102" i="16" s="1"/>
  <c r="I102" i="16" s="1"/>
  <c r="H105" i="16"/>
  <c r="J105" i="16" s="1"/>
  <c r="I105" i="16" s="1"/>
  <c r="H106" i="16"/>
  <c r="J106" i="16" s="1"/>
  <c r="I106" i="16" s="1"/>
  <c r="H110" i="16"/>
  <c r="J110" i="16" s="1"/>
  <c r="I110" i="16" s="1"/>
  <c r="H13" i="16"/>
  <c r="J13" i="16" s="1"/>
  <c r="I13" i="16" s="1"/>
  <c r="F112" i="16"/>
  <c r="H112" i="16" s="1"/>
  <c r="J112" i="16" s="1"/>
  <c r="I112" i="16" s="1"/>
  <c r="F111" i="16"/>
  <c r="H111" i="16" s="1"/>
  <c r="J111" i="16" s="1"/>
  <c r="I111" i="16" s="1"/>
  <c r="F110" i="16"/>
  <c r="F109" i="16"/>
  <c r="H109" i="16" s="1"/>
  <c r="J109" i="16" s="1"/>
  <c r="I109" i="16" s="1"/>
  <c r="F108" i="16"/>
  <c r="H108" i="16" s="1"/>
  <c r="J108" i="16" s="1"/>
  <c r="I108" i="16" s="1"/>
  <c r="F107" i="16"/>
  <c r="H107" i="16" s="1"/>
  <c r="J107" i="16" s="1"/>
  <c r="I107" i="16" s="1"/>
  <c r="F106" i="16"/>
  <c r="F105" i="16"/>
  <c r="F104" i="16"/>
  <c r="H104" i="16" s="1"/>
  <c r="J104" i="16" s="1"/>
  <c r="I104" i="16" s="1"/>
  <c r="F103" i="16"/>
  <c r="H103" i="16" s="1"/>
  <c r="J103" i="16" s="1"/>
  <c r="I103" i="16" s="1"/>
  <c r="F102" i="16"/>
  <c r="F101" i="16"/>
  <c r="H101" i="16" s="1"/>
  <c r="J101" i="16" s="1"/>
  <c r="I101" i="16" s="1"/>
  <c r="F100" i="16"/>
  <c r="H100" i="16" s="1"/>
  <c r="J100" i="16" s="1"/>
  <c r="I100" i="16" s="1"/>
  <c r="F99" i="16"/>
  <c r="H99" i="16" s="1"/>
  <c r="J99" i="16" s="1"/>
  <c r="I99" i="16" s="1"/>
  <c r="F98" i="16"/>
  <c r="F97" i="16"/>
  <c r="H97" i="16" s="1"/>
  <c r="J97" i="16" s="1"/>
  <c r="I97" i="16" s="1"/>
  <c r="F96" i="16"/>
  <c r="H96" i="16" s="1"/>
  <c r="J96" i="16" s="1"/>
  <c r="I96" i="16" s="1"/>
  <c r="F95" i="16"/>
  <c r="H95" i="16" s="1"/>
  <c r="J95" i="16" s="1"/>
  <c r="I95" i="16" s="1"/>
  <c r="F94" i="16"/>
  <c r="F93" i="16"/>
  <c r="H93" i="16" s="1"/>
  <c r="J93" i="16" s="1"/>
  <c r="I93" i="16" s="1"/>
  <c r="F92" i="16"/>
  <c r="H92" i="16" s="1"/>
  <c r="J92" i="16" s="1"/>
  <c r="I92" i="16" s="1"/>
  <c r="F91" i="16"/>
  <c r="H91" i="16" s="1"/>
  <c r="J91" i="16" s="1"/>
  <c r="I91" i="16" s="1"/>
  <c r="F90" i="16"/>
  <c r="F89" i="16"/>
  <c r="H89" i="16" s="1"/>
  <c r="J89" i="16" s="1"/>
  <c r="I89" i="16" s="1"/>
  <c r="F88" i="16"/>
  <c r="H88" i="16" s="1"/>
  <c r="J88" i="16" s="1"/>
  <c r="I88" i="16" s="1"/>
  <c r="F87" i="16"/>
  <c r="H87" i="16" s="1"/>
  <c r="J87" i="16" s="1"/>
  <c r="I87" i="16" s="1"/>
  <c r="F86" i="16"/>
  <c r="F85" i="16"/>
  <c r="H85" i="16" s="1"/>
  <c r="J85" i="16" s="1"/>
  <c r="I85" i="16" s="1"/>
  <c r="F84" i="16"/>
  <c r="H84" i="16" s="1"/>
  <c r="J84" i="16" s="1"/>
  <c r="I84" i="16" s="1"/>
  <c r="F83" i="16"/>
  <c r="H83" i="16" s="1"/>
  <c r="J83" i="16" s="1"/>
  <c r="I83" i="16" s="1"/>
  <c r="F82" i="16"/>
  <c r="F81" i="16"/>
  <c r="F80" i="16"/>
  <c r="H80" i="16" s="1"/>
  <c r="J80" i="16" s="1"/>
  <c r="I80" i="16" s="1"/>
  <c r="F79" i="16"/>
  <c r="H79" i="16" s="1"/>
  <c r="J79" i="16" s="1"/>
  <c r="I79" i="16" s="1"/>
  <c r="F78" i="16"/>
  <c r="F77" i="16"/>
  <c r="H77" i="16" s="1"/>
  <c r="J77" i="16" s="1"/>
  <c r="I77" i="16" s="1"/>
  <c r="F76" i="16"/>
  <c r="H76" i="16" s="1"/>
  <c r="J76" i="16" s="1"/>
  <c r="I76" i="16" s="1"/>
  <c r="F75" i="16"/>
  <c r="H75" i="16" s="1"/>
  <c r="J75" i="16" s="1"/>
  <c r="I75" i="16" s="1"/>
  <c r="F74" i="16"/>
  <c r="F73" i="16"/>
  <c r="F72" i="16"/>
  <c r="H72" i="16" s="1"/>
  <c r="J72" i="16" s="1"/>
  <c r="I72" i="16" s="1"/>
  <c r="F71" i="16"/>
  <c r="H71" i="16" s="1"/>
  <c r="J71" i="16" s="1"/>
  <c r="I71" i="16" s="1"/>
  <c r="F70" i="16"/>
  <c r="H70" i="16" s="1"/>
  <c r="J70" i="16" s="1"/>
  <c r="I70" i="16" s="1"/>
  <c r="F69" i="16"/>
  <c r="H69" i="16" s="1"/>
  <c r="J69" i="16" s="1"/>
  <c r="I69" i="16" s="1"/>
  <c r="F68" i="16"/>
  <c r="H68" i="16" s="1"/>
  <c r="J68" i="16" s="1"/>
  <c r="I68" i="16" s="1"/>
  <c r="F67" i="16"/>
  <c r="H67" i="16" s="1"/>
  <c r="J67" i="16" s="1"/>
  <c r="I67" i="16" s="1"/>
  <c r="F66" i="16"/>
  <c r="F65" i="16"/>
  <c r="H65" i="16" s="1"/>
  <c r="J65" i="16" s="1"/>
  <c r="I65" i="16" s="1"/>
  <c r="F64" i="16"/>
  <c r="H64" i="16" s="1"/>
  <c r="J64" i="16" s="1"/>
  <c r="I64" i="16" s="1"/>
  <c r="F63" i="16"/>
  <c r="H63" i="16" s="1"/>
  <c r="J63" i="16" s="1"/>
  <c r="I63" i="16" s="1"/>
  <c r="F62" i="16"/>
  <c r="H62" i="16" s="1"/>
  <c r="J62" i="16" s="1"/>
  <c r="I62" i="16" s="1"/>
  <c r="F61" i="16"/>
  <c r="H61" i="16" s="1"/>
  <c r="J61" i="16" s="1"/>
  <c r="I61" i="16" s="1"/>
  <c r="F60" i="16"/>
  <c r="H60" i="16" s="1"/>
  <c r="J60" i="16" s="1"/>
  <c r="I60" i="16" s="1"/>
  <c r="F59" i="16"/>
  <c r="H59" i="16" s="1"/>
  <c r="J59" i="16" s="1"/>
  <c r="I59" i="16" s="1"/>
  <c r="F58" i="16"/>
  <c r="F57" i="16"/>
  <c r="F56" i="16"/>
  <c r="H56" i="16" s="1"/>
  <c r="J56" i="16" s="1"/>
  <c r="I56" i="16" s="1"/>
  <c r="F55" i="16"/>
  <c r="H55" i="16" s="1"/>
  <c r="J55" i="16" s="1"/>
  <c r="I55" i="16" s="1"/>
  <c r="F54" i="16"/>
  <c r="H54" i="16" s="1"/>
  <c r="J54" i="16" s="1"/>
  <c r="I54" i="16" s="1"/>
  <c r="F53" i="16"/>
  <c r="H53" i="16" s="1"/>
  <c r="J53" i="16" s="1"/>
  <c r="I53" i="16" s="1"/>
  <c r="F52" i="16"/>
  <c r="H52" i="16" s="1"/>
  <c r="J52" i="16" s="1"/>
  <c r="I52" i="16" s="1"/>
  <c r="F51" i="16"/>
  <c r="H51" i="16" s="1"/>
  <c r="J51" i="16" s="1"/>
  <c r="I51" i="16" s="1"/>
  <c r="F50" i="16"/>
  <c r="F49" i="16"/>
  <c r="H49" i="16" s="1"/>
  <c r="J49" i="16" s="1"/>
  <c r="I49" i="16" s="1"/>
  <c r="F48" i="16"/>
  <c r="H48" i="16" s="1"/>
  <c r="J48" i="16" s="1"/>
  <c r="I48" i="16" s="1"/>
  <c r="F47" i="16"/>
  <c r="H47" i="16" s="1"/>
  <c r="J47" i="16" s="1"/>
  <c r="I47" i="16" s="1"/>
  <c r="F46" i="16"/>
  <c r="H46" i="16" s="1"/>
  <c r="J46" i="16" s="1"/>
  <c r="I46" i="16" s="1"/>
  <c r="F45" i="16"/>
  <c r="H45" i="16" s="1"/>
  <c r="J45" i="16" s="1"/>
  <c r="I45" i="16" s="1"/>
  <c r="F44" i="16"/>
  <c r="H44" i="16" s="1"/>
  <c r="J44" i="16" s="1"/>
  <c r="I44" i="16" s="1"/>
  <c r="F43" i="16"/>
  <c r="H43" i="16" s="1"/>
  <c r="J43" i="16" s="1"/>
  <c r="I43" i="16" s="1"/>
  <c r="F42" i="16"/>
  <c r="F41" i="16"/>
  <c r="F40" i="16"/>
  <c r="H40" i="16" s="1"/>
  <c r="J40" i="16" s="1"/>
  <c r="I40" i="16" s="1"/>
  <c r="F39" i="16"/>
  <c r="H39" i="16" s="1"/>
  <c r="J39" i="16" s="1"/>
  <c r="I39" i="16" s="1"/>
  <c r="F38" i="16"/>
  <c r="H38" i="16" s="1"/>
  <c r="J38" i="16" s="1"/>
  <c r="I38" i="16" s="1"/>
  <c r="F37" i="16"/>
  <c r="H37" i="16" s="1"/>
  <c r="J37" i="16" s="1"/>
  <c r="I37" i="16" s="1"/>
  <c r="F36" i="16"/>
  <c r="H36" i="16" s="1"/>
  <c r="J36" i="16" s="1"/>
  <c r="I36" i="16" s="1"/>
  <c r="F35" i="16"/>
  <c r="H35" i="16" s="1"/>
  <c r="J35" i="16" s="1"/>
  <c r="I35" i="16" s="1"/>
  <c r="F34" i="16"/>
  <c r="F33" i="16"/>
  <c r="H33" i="16" s="1"/>
  <c r="J33" i="16" s="1"/>
  <c r="I33" i="16" s="1"/>
  <c r="F32" i="16"/>
  <c r="H32" i="16" s="1"/>
  <c r="J32" i="16" s="1"/>
  <c r="I32" i="16" s="1"/>
  <c r="F31" i="16"/>
  <c r="H31" i="16" s="1"/>
  <c r="J31" i="16" s="1"/>
  <c r="I31" i="16" s="1"/>
  <c r="F30" i="16"/>
  <c r="H30" i="16" s="1"/>
  <c r="J30" i="16" s="1"/>
  <c r="I30" i="16" s="1"/>
  <c r="F29" i="16"/>
  <c r="H29" i="16" s="1"/>
  <c r="J29" i="16" s="1"/>
  <c r="I29" i="16" s="1"/>
  <c r="F28" i="16"/>
  <c r="H28" i="16" s="1"/>
  <c r="J28" i="16" s="1"/>
  <c r="I28" i="16" s="1"/>
  <c r="F27" i="16"/>
  <c r="H27" i="16" s="1"/>
  <c r="J27" i="16" s="1"/>
  <c r="I27" i="16" s="1"/>
  <c r="F26" i="16"/>
  <c r="F25" i="16"/>
  <c r="F24" i="16"/>
  <c r="H24" i="16" s="1"/>
  <c r="J24" i="16" s="1"/>
  <c r="I24" i="16" s="1"/>
  <c r="F23" i="16"/>
  <c r="H23" i="16" s="1"/>
  <c r="J23" i="16" s="1"/>
  <c r="I23" i="16" s="1"/>
  <c r="F22" i="16"/>
  <c r="H22" i="16" s="1"/>
  <c r="J22" i="16" s="1"/>
  <c r="I22" i="16" s="1"/>
  <c r="F21" i="16"/>
  <c r="H21" i="16" s="1"/>
  <c r="J21" i="16" s="1"/>
  <c r="F20" i="16"/>
  <c r="H20" i="16" s="1"/>
  <c r="J20" i="16" s="1"/>
  <c r="I20" i="16" s="1"/>
  <c r="F19" i="16"/>
  <c r="H19" i="16" s="1"/>
  <c r="J19" i="16" s="1"/>
  <c r="I19" i="16" s="1"/>
  <c r="F18" i="16"/>
  <c r="H18" i="16" s="1"/>
  <c r="J18" i="16" s="1"/>
  <c r="I18" i="16" s="1"/>
  <c r="F17" i="16"/>
  <c r="F16" i="16"/>
  <c r="H16" i="16" s="1"/>
  <c r="J16" i="16" s="1"/>
  <c r="I16" i="16" s="1"/>
  <c r="F15" i="16"/>
  <c r="H15" i="16" s="1"/>
  <c r="F14" i="16"/>
  <c r="H14" i="16" s="1"/>
  <c r="J14" i="16" s="1"/>
  <c r="I14" i="16" s="1"/>
  <c r="F13" i="16"/>
  <c r="G12" i="16"/>
  <c r="E12" i="16"/>
  <c r="D12" i="16"/>
  <c r="C12" i="16"/>
  <c r="J36" i="19" l="1"/>
  <c r="I36" i="19" s="1"/>
  <c r="H43" i="18"/>
  <c r="J90" i="18"/>
  <c r="I90" i="18" s="1"/>
  <c r="J58" i="18"/>
  <c r="I58" i="18" s="1"/>
  <c r="J26" i="18"/>
  <c r="I26" i="18" s="1"/>
  <c r="H83" i="18"/>
  <c r="H19" i="18"/>
  <c r="J82" i="18"/>
  <c r="I82" i="18" s="1"/>
  <c r="J50" i="18"/>
  <c r="I50" i="18" s="1"/>
  <c r="J18" i="18"/>
  <c r="I18" i="18" s="1"/>
  <c r="I9" i="16"/>
  <c r="J75" i="18"/>
  <c r="I75" i="18" s="1"/>
  <c r="J107" i="18"/>
  <c r="I107" i="18" s="1"/>
  <c r="J74" i="18"/>
  <c r="I74" i="18" s="1"/>
  <c r="J42" i="18"/>
  <c r="I42" i="18" s="1"/>
  <c r="H27" i="19"/>
  <c r="J27" i="19"/>
  <c r="I27" i="19" s="1"/>
  <c r="H51" i="19"/>
  <c r="J51" i="19"/>
  <c r="I51" i="19" s="1"/>
  <c r="H75" i="19"/>
  <c r="J75" i="19"/>
  <c r="I75" i="19" s="1"/>
  <c r="H99" i="19"/>
  <c r="J99" i="19"/>
  <c r="I99" i="19" s="1"/>
  <c r="J105" i="18"/>
  <c r="I105" i="18" s="1"/>
  <c r="J97" i="18"/>
  <c r="I97" i="18" s="1"/>
  <c r="J89" i="18"/>
  <c r="I89" i="18" s="1"/>
  <c r="J81" i="18"/>
  <c r="I81" i="18" s="1"/>
  <c r="J73" i="18"/>
  <c r="I73" i="18" s="1"/>
  <c r="J65" i="18"/>
  <c r="I65" i="18" s="1"/>
  <c r="J57" i="18"/>
  <c r="I57" i="18" s="1"/>
  <c r="J49" i="18"/>
  <c r="I49" i="18" s="1"/>
  <c r="J41" i="18"/>
  <c r="I41" i="18" s="1"/>
  <c r="J33" i="18"/>
  <c r="I33" i="18" s="1"/>
  <c r="J25" i="18"/>
  <c r="I25" i="18" s="1"/>
  <c r="J17" i="18"/>
  <c r="I17" i="18" s="1"/>
  <c r="J105" i="19"/>
  <c r="I105" i="19" s="1"/>
  <c r="J81" i="19"/>
  <c r="I81" i="19" s="1"/>
  <c r="J57" i="19"/>
  <c r="I57" i="19" s="1"/>
  <c r="J33" i="19"/>
  <c r="I33" i="19" s="1"/>
  <c r="J103" i="18"/>
  <c r="I103" i="18" s="1"/>
  <c r="J95" i="18"/>
  <c r="I95" i="18" s="1"/>
  <c r="J87" i="18"/>
  <c r="I87" i="18" s="1"/>
  <c r="J79" i="18"/>
  <c r="I79" i="18" s="1"/>
  <c r="J71" i="18"/>
  <c r="I71" i="18" s="1"/>
  <c r="J63" i="18"/>
  <c r="I63" i="18" s="1"/>
  <c r="J55" i="18"/>
  <c r="I55" i="18" s="1"/>
  <c r="J47" i="18"/>
  <c r="I47" i="18" s="1"/>
  <c r="J39" i="18"/>
  <c r="I39" i="18" s="1"/>
  <c r="J31" i="18"/>
  <c r="I31" i="18" s="1"/>
  <c r="J23" i="18"/>
  <c r="I23" i="18" s="1"/>
  <c r="J14" i="18"/>
  <c r="I14" i="18" s="1"/>
  <c r="J96" i="19"/>
  <c r="I96" i="19" s="1"/>
  <c r="J72" i="19"/>
  <c r="I72" i="19" s="1"/>
  <c r="J48" i="19"/>
  <c r="I48" i="19" s="1"/>
  <c r="J24" i="19"/>
  <c r="I24" i="19" s="1"/>
  <c r="J111" i="18"/>
  <c r="I111" i="18" s="1"/>
  <c r="J102" i="18"/>
  <c r="I102" i="18" s="1"/>
  <c r="J94" i="18"/>
  <c r="I94" i="18" s="1"/>
  <c r="J86" i="18"/>
  <c r="I86" i="18" s="1"/>
  <c r="J78" i="18"/>
  <c r="I78" i="18" s="1"/>
  <c r="J70" i="18"/>
  <c r="I70" i="18" s="1"/>
  <c r="J62" i="18"/>
  <c r="I62" i="18" s="1"/>
  <c r="J54" i="18"/>
  <c r="I54" i="18" s="1"/>
  <c r="J46" i="18"/>
  <c r="I46" i="18" s="1"/>
  <c r="J38" i="18"/>
  <c r="I38" i="18" s="1"/>
  <c r="J30" i="18"/>
  <c r="I30" i="18" s="1"/>
  <c r="J22" i="18"/>
  <c r="I22" i="18" s="1"/>
  <c r="J87" i="19"/>
  <c r="I87" i="19" s="1"/>
  <c r="J63" i="19"/>
  <c r="I63" i="19" s="1"/>
  <c r="J39" i="19"/>
  <c r="I39" i="19" s="1"/>
  <c r="J15" i="19"/>
  <c r="I15" i="19" s="1"/>
  <c r="J110" i="18"/>
  <c r="I110" i="18" s="1"/>
  <c r="J101" i="18"/>
  <c r="I101" i="18" s="1"/>
  <c r="J93" i="18"/>
  <c r="I93" i="18" s="1"/>
  <c r="J85" i="18"/>
  <c r="I85" i="18" s="1"/>
  <c r="J77" i="18"/>
  <c r="I77" i="18" s="1"/>
  <c r="J69" i="18"/>
  <c r="I69" i="18" s="1"/>
  <c r="J61" i="18"/>
  <c r="I61" i="18" s="1"/>
  <c r="J53" i="18"/>
  <c r="I53" i="18" s="1"/>
  <c r="J45" i="18"/>
  <c r="I45" i="18" s="1"/>
  <c r="J37" i="18"/>
  <c r="I37" i="18" s="1"/>
  <c r="J29" i="18"/>
  <c r="I29" i="18" s="1"/>
  <c r="J21" i="18"/>
  <c r="I21" i="18" s="1"/>
  <c r="J111" i="19"/>
  <c r="I111" i="19" s="1"/>
  <c r="J102" i="19"/>
  <c r="I102" i="19" s="1"/>
  <c r="J78" i="19"/>
  <c r="I78" i="19" s="1"/>
  <c r="J54" i="19"/>
  <c r="I54" i="19" s="1"/>
  <c r="J30" i="19"/>
  <c r="I30" i="19" s="1"/>
  <c r="J93" i="19"/>
  <c r="I93" i="19" s="1"/>
  <c r="J69" i="19"/>
  <c r="I69" i="19" s="1"/>
  <c r="J45" i="19"/>
  <c r="I45" i="19" s="1"/>
  <c r="J21" i="19"/>
  <c r="I21" i="19" s="1"/>
  <c r="I13" i="18"/>
  <c r="H13" i="18"/>
  <c r="I13" i="19"/>
  <c r="I110" i="19"/>
  <c r="H106" i="18"/>
  <c r="I112" i="18"/>
  <c r="H112" i="18"/>
  <c r="H12" i="19"/>
  <c r="H14" i="19"/>
  <c r="H17" i="19"/>
  <c r="H20" i="19"/>
  <c r="J9" i="19"/>
  <c r="H23" i="19"/>
  <c r="H26" i="19"/>
  <c r="H29" i="19"/>
  <c r="H32" i="19"/>
  <c r="H35" i="19"/>
  <c r="H38" i="19"/>
  <c r="H41" i="19"/>
  <c r="H44" i="19"/>
  <c r="H47" i="19"/>
  <c r="H50" i="19"/>
  <c r="H53" i="19"/>
  <c r="H56" i="19"/>
  <c r="H59" i="19"/>
  <c r="H62" i="19"/>
  <c r="H65" i="19"/>
  <c r="H68" i="19"/>
  <c r="H71" i="19"/>
  <c r="H74" i="19"/>
  <c r="H77" i="19"/>
  <c r="H80" i="19"/>
  <c r="H83" i="19"/>
  <c r="H86" i="19"/>
  <c r="H89" i="19"/>
  <c r="H92" i="19"/>
  <c r="H95" i="19"/>
  <c r="H98" i="19"/>
  <c r="H101" i="19"/>
  <c r="H104" i="19"/>
  <c r="H107" i="19"/>
  <c r="H110" i="19"/>
  <c r="H13" i="19"/>
  <c r="H16" i="19"/>
  <c r="H19" i="19"/>
  <c r="H22" i="19"/>
  <c r="H25" i="19"/>
  <c r="H28" i="19"/>
  <c r="H31" i="19"/>
  <c r="H34" i="19"/>
  <c r="H37" i="19"/>
  <c r="H40" i="19"/>
  <c r="H43" i="19"/>
  <c r="H46" i="19"/>
  <c r="H49" i="19"/>
  <c r="H52" i="19"/>
  <c r="H55" i="19"/>
  <c r="H58" i="19"/>
  <c r="H61" i="19"/>
  <c r="H64" i="19"/>
  <c r="H67" i="19"/>
  <c r="H70" i="19"/>
  <c r="H73" i="19"/>
  <c r="H76" i="19"/>
  <c r="H79" i="19"/>
  <c r="H82" i="19"/>
  <c r="H85" i="19"/>
  <c r="H88" i="19"/>
  <c r="H91" i="19"/>
  <c r="H94" i="19"/>
  <c r="H97" i="19"/>
  <c r="H100" i="19"/>
  <c r="H103" i="19"/>
  <c r="H106" i="19"/>
  <c r="H109" i="19"/>
  <c r="H112" i="19"/>
  <c r="I112" i="19" s="1"/>
  <c r="J15" i="18"/>
  <c r="I15" i="18" s="1"/>
  <c r="H12" i="18"/>
  <c r="J81" i="17"/>
  <c r="I81" i="17" s="1"/>
  <c r="J109" i="17"/>
  <c r="I109" i="17" s="1"/>
  <c r="J78" i="17"/>
  <c r="I78" i="17" s="1"/>
  <c r="J96" i="17"/>
  <c r="I96" i="17" s="1"/>
  <c r="J106" i="17"/>
  <c r="I106" i="17" s="1"/>
  <c r="F12" i="17"/>
  <c r="H12" i="17" s="1"/>
  <c r="J34" i="17"/>
  <c r="I34" i="17" s="1"/>
  <c r="J64" i="17"/>
  <c r="I64" i="17" s="1"/>
  <c r="J48" i="17"/>
  <c r="I48" i="17" s="1"/>
  <c r="J22" i="17"/>
  <c r="I22" i="17" s="1"/>
  <c r="J40" i="17"/>
  <c r="I40" i="17" s="1"/>
  <c r="J52" i="17"/>
  <c r="I52" i="17" s="1"/>
  <c r="J58" i="17"/>
  <c r="I58" i="17" s="1"/>
  <c r="J17" i="17"/>
  <c r="I17" i="17" s="1"/>
  <c r="J23" i="17"/>
  <c r="I23" i="17" s="1"/>
  <c r="J29" i="17"/>
  <c r="I29" i="17" s="1"/>
  <c r="J35" i="17"/>
  <c r="I35" i="17" s="1"/>
  <c r="J41" i="17"/>
  <c r="I41" i="17" s="1"/>
  <c r="J47" i="17"/>
  <c r="I47" i="17" s="1"/>
  <c r="J53" i="17"/>
  <c r="I53" i="17" s="1"/>
  <c r="J59" i="17"/>
  <c r="I59" i="17" s="1"/>
  <c r="J65" i="17"/>
  <c r="I65" i="17" s="1"/>
  <c r="J71" i="17"/>
  <c r="I71" i="17" s="1"/>
  <c r="J107" i="17"/>
  <c r="I107" i="17" s="1"/>
  <c r="J18" i="17"/>
  <c r="I18" i="17" s="1"/>
  <c r="J24" i="17"/>
  <c r="I24" i="17" s="1"/>
  <c r="J30" i="17"/>
  <c r="I30" i="17" s="1"/>
  <c r="J36" i="17"/>
  <c r="I36" i="17" s="1"/>
  <c r="J42" i="17"/>
  <c r="I42" i="17" s="1"/>
  <c r="J54" i="17"/>
  <c r="I54" i="17" s="1"/>
  <c r="J60" i="17"/>
  <c r="I60" i="17" s="1"/>
  <c r="J66" i="17"/>
  <c r="I66" i="17" s="1"/>
  <c r="J112" i="17"/>
  <c r="I112" i="17" s="1"/>
  <c r="J13" i="17"/>
  <c r="I13" i="17" s="1"/>
  <c r="J19" i="17"/>
  <c r="I19" i="17" s="1"/>
  <c r="J25" i="17"/>
  <c r="I25" i="17" s="1"/>
  <c r="J31" i="17"/>
  <c r="I31" i="17" s="1"/>
  <c r="J37" i="17"/>
  <c r="I37" i="17" s="1"/>
  <c r="J43" i="17"/>
  <c r="I43" i="17" s="1"/>
  <c r="J49" i="17"/>
  <c r="I49" i="17" s="1"/>
  <c r="J55" i="17"/>
  <c r="I55" i="17" s="1"/>
  <c r="J61" i="17"/>
  <c r="I61" i="17" s="1"/>
  <c r="J67" i="17"/>
  <c r="I67" i="17" s="1"/>
  <c r="J73" i="17"/>
  <c r="I73" i="17" s="1"/>
  <c r="J110" i="17"/>
  <c r="I110" i="17" s="1"/>
  <c r="J14" i="17"/>
  <c r="I14" i="17" s="1"/>
  <c r="J20" i="17"/>
  <c r="I20" i="17" s="1"/>
  <c r="J26" i="17"/>
  <c r="I26" i="17" s="1"/>
  <c r="J32" i="17"/>
  <c r="I32" i="17" s="1"/>
  <c r="J38" i="17"/>
  <c r="I38" i="17" s="1"/>
  <c r="J44" i="17"/>
  <c r="I44" i="17" s="1"/>
  <c r="J50" i="17"/>
  <c r="I50" i="17" s="1"/>
  <c r="J56" i="17"/>
  <c r="I56" i="17" s="1"/>
  <c r="J62" i="17"/>
  <c r="I62" i="17" s="1"/>
  <c r="J68" i="17"/>
  <c r="I68" i="17" s="1"/>
  <c r="J74" i="17"/>
  <c r="I74" i="17" s="1"/>
  <c r="J79" i="17"/>
  <c r="I79" i="17" s="1"/>
  <c r="J82" i="17"/>
  <c r="I82" i="17" s="1"/>
  <c r="J85" i="17"/>
  <c r="I85" i="17" s="1"/>
  <c r="J88" i="17"/>
  <c r="I88" i="17" s="1"/>
  <c r="J91" i="17"/>
  <c r="I91" i="17" s="1"/>
  <c r="J94" i="17"/>
  <c r="I94" i="17" s="1"/>
  <c r="J97" i="17"/>
  <c r="I97" i="17" s="1"/>
  <c r="J100" i="17"/>
  <c r="I100" i="17" s="1"/>
  <c r="J103" i="17"/>
  <c r="I103" i="17" s="1"/>
  <c r="J15" i="17"/>
  <c r="I15" i="17" s="1"/>
  <c r="J21" i="17"/>
  <c r="I21" i="17" s="1"/>
  <c r="J27" i="17"/>
  <c r="I27" i="17" s="1"/>
  <c r="J33" i="17"/>
  <c r="I33" i="17" s="1"/>
  <c r="J39" i="17"/>
  <c r="I39" i="17" s="1"/>
  <c r="J45" i="17"/>
  <c r="I45" i="17" s="1"/>
  <c r="J51" i="17"/>
  <c r="I51" i="17" s="1"/>
  <c r="J57" i="17"/>
  <c r="I57" i="17" s="1"/>
  <c r="J63" i="17"/>
  <c r="I63" i="17" s="1"/>
  <c r="J69" i="17"/>
  <c r="I69" i="17" s="1"/>
  <c r="J77" i="17"/>
  <c r="I77" i="17" s="1"/>
  <c r="J80" i="17"/>
  <c r="I80" i="17" s="1"/>
  <c r="J83" i="17"/>
  <c r="I83" i="17" s="1"/>
  <c r="J86" i="17"/>
  <c r="I86" i="17" s="1"/>
  <c r="J89" i="17"/>
  <c r="I89" i="17" s="1"/>
  <c r="J92" i="17"/>
  <c r="I92" i="17" s="1"/>
  <c r="J95" i="17"/>
  <c r="I95" i="17" s="1"/>
  <c r="J98" i="17"/>
  <c r="I98" i="17" s="1"/>
  <c r="J101" i="17"/>
  <c r="I101" i="17" s="1"/>
  <c r="J104" i="17"/>
  <c r="I104" i="17" s="1"/>
  <c r="J16" i="17"/>
  <c r="I16" i="17" s="1"/>
  <c r="J28" i="17"/>
  <c r="I28" i="17" s="1"/>
  <c r="J46" i="17"/>
  <c r="I46" i="17" s="1"/>
  <c r="J70" i="17"/>
  <c r="I70" i="17" s="1"/>
  <c r="J72" i="17"/>
  <c r="I72" i="17" s="1"/>
  <c r="F12" i="16"/>
  <c r="H12" i="16" s="1"/>
  <c r="J9" i="16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J36" i="15" s="1"/>
  <c r="I36" i="15" s="1"/>
  <c r="H35" i="15"/>
  <c r="H34" i="15"/>
  <c r="J34" i="15" s="1"/>
  <c r="I34" i="15" s="1"/>
  <c r="H33" i="15"/>
  <c r="H32" i="15"/>
  <c r="J32" i="15" s="1"/>
  <c r="I32" i="15" s="1"/>
  <c r="H31" i="15"/>
  <c r="H30" i="15"/>
  <c r="J30" i="15" s="1"/>
  <c r="I30" i="15" s="1"/>
  <c r="H29" i="15"/>
  <c r="H28" i="15"/>
  <c r="J28" i="15" s="1"/>
  <c r="I28" i="15" s="1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G12" i="15"/>
  <c r="E12" i="15"/>
  <c r="D12" i="15"/>
  <c r="C12" i="15"/>
  <c r="F112" i="14"/>
  <c r="F111" i="14"/>
  <c r="F110" i="14"/>
  <c r="F109" i="14"/>
  <c r="J109" i="14" s="1"/>
  <c r="I109" i="14" s="1"/>
  <c r="F108" i="14"/>
  <c r="J108" i="14" s="1"/>
  <c r="I108" i="14" s="1"/>
  <c r="F107" i="14"/>
  <c r="F106" i="14"/>
  <c r="F105" i="14"/>
  <c r="J105" i="14" s="1"/>
  <c r="I105" i="14" s="1"/>
  <c r="F104" i="14"/>
  <c r="J104" i="14" s="1"/>
  <c r="I104" i="14" s="1"/>
  <c r="F103" i="14"/>
  <c r="F102" i="14"/>
  <c r="F101" i="14"/>
  <c r="F100" i="14"/>
  <c r="F99" i="14"/>
  <c r="F98" i="14"/>
  <c r="F97" i="14"/>
  <c r="J97" i="14" s="1"/>
  <c r="I97" i="14" s="1"/>
  <c r="F96" i="14"/>
  <c r="J96" i="14" s="1"/>
  <c r="I96" i="14" s="1"/>
  <c r="F95" i="14"/>
  <c r="F94" i="14"/>
  <c r="F93" i="14"/>
  <c r="J93" i="14" s="1"/>
  <c r="I93" i="14" s="1"/>
  <c r="F92" i="14"/>
  <c r="J92" i="14" s="1"/>
  <c r="I92" i="14" s="1"/>
  <c r="F91" i="14"/>
  <c r="F90" i="14"/>
  <c r="J90" i="14" s="1"/>
  <c r="I90" i="14" s="1"/>
  <c r="F89" i="14"/>
  <c r="F88" i="14"/>
  <c r="F87" i="14"/>
  <c r="F86" i="14"/>
  <c r="J86" i="14" s="1"/>
  <c r="I86" i="14" s="1"/>
  <c r="F85" i="14"/>
  <c r="J85" i="14" s="1"/>
  <c r="I85" i="14" s="1"/>
  <c r="F84" i="14"/>
  <c r="J84" i="14" s="1"/>
  <c r="I84" i="14" s="1"/>
  <c r="F83" i="14"/>
  <c r="F82" i="14"/>
  <c r="F81" i="14"/>
  <c r="J81" i="14" s="1"/>
  <c r="I81" i="14" s="1"/>
  <c r="F80" i="14"/>
  <c r="J80" i="14" s="1"/>
  <c r="I80" i="14" s="1"/>
  <c r="F79" i="14"/>
  <c r="F78" i="14"/>
  <c r="J78" i="14" s="1"/>
  <c r="I78" i="14" s="1"/>
  <c r="F77" i="14"/>
  <c r="F76" i="14"/>
  <c r="F75" i="14"/>
  <c r="F74" i="14"/>
  <c r="J74" i="14" s="1"/>
  <c r="I74" i="14" s="1"/>
  <c r="F73" i="14"/>
  <c r="J73" i="14" s="1"/>
  <c r="I73" i="14" s="1"/>
  <c r="F72" i="14"/>
  <c r="J72" i="14" s="1"/>
  <c r="I72" i="14" s="1"/>
  <c r="F71" i="14"/>
  <c r="F70" i="14"/>
  <c r="F69" i="14"/>
  <c r="J69" i="14" s="1"/>
  <c r="I69" i="14" s="1"/>
  <c r="F68" i="14"/>
  <c r="J68" i="14" s="1"/>
  <c r="I68" i="14" s="1"/>
  <c r="F67" i="14"/>
  <c r="F66" i="14"/>
  <c r="J66" i="14" s="1"/>
  <c r="I66" i="14" s="1"/>
  <c r="F65" i="14"/>
  <c r="F64" i="14"/>
  <c r="F63" i="14"/>
  <c r="F62" i="14"/>
  <c r="J62" i="14" s="1"/>
  <c r="I62" i="14" s="1"/>
  <c r="F61" i="14"/>
  <c r="J61" i="14" s="1"/>
  <c r="I61" i="14" s="1"/>
  <c r="F60" i="14"/>
  <c r="J60" i="14" s="1"/>
  <c r="I60" i="14" s="1"/>
  <c r="F59" i="14"/>
  <c r="F58" i="14"/>
  <c r="F57" i="14"/>
  <c r="J57" i="14" s="1"/>
  <c r="I57" i="14" s="1"/>
  <c r="F56" i="14"/>
  <c r="J56" i="14" s="1"/>
  <c r="I56" i="14" s="1"/>
  <c r="F55" i="14"/>
  <c r="F54" i="14"/>
  <c r="J54" i="14" s="1"/>
  <c r="I54" i="14" s="1"/>
  <c r="F53" i="14"/>
  <c r="F52" i="14"/>
  <c r="F51" i="14"/>
  <c r="F50" i="14"/>
  <c r="J50" i="14" s="1"/>
  <c r="I50" i="14" s="1"/>
  <c r="F49" i="14"/>
  <c r="J49" i="14" s="1"/>
  <c r="I49" i="14" s="1"/>
  <c r="F48" i="14"/>
  <c r="J48" i="14" s="1"/>
  <c r="I48" i="14" s="1"/>
  <c r="F47" i="14"/>
  <c r="F46" i="14"/>
  <c r="F45" i="14"/>
  <c r="J45" i="14" s="1"/>
  <c r="I45" i="14" s="1"/>
  <c r="F44" i="14"/>
  <c r="J44" i="14" s="1"/>
  <c r="I44" i="14" s="1"/>
  <c r="F43" i="14"/>
  <c r="F42" i="14"/>
  <c r="J42" i="14" s="1"/>
  <c r="I42" i="14" s="1"/>
  <c r="F41" i="14"/>
  <c r="F40" i="14"/>
  <c r="F39" i="14"/>
  <c r="F38" i="14"/>
  <c r="J38" i="14" s="1"/>
  <c r="I38" i="14" s="1"/>
  <c r="F37" i="14"/>
  <c r="J37" i="14" s="1"/>
  <c r="I37" i="14" s="1"/>
  <c r="F36" i="14"/>
  <c r="J36" i="14" s="1"/>
  <c r="I36" i="14" s="1"/>
  <c r="F35" i="14"/>
  <c r="F34" i="14"/>
  <c r="F33" i="14"/>
  <c r="J33" i="14" s="1"/>
  <c r="I33" i="14" s="1"/>
  <c r="F32" i="14"/>
  <c r="J32" i="14" s="1"/>
  <c r="I32" i="14" s="1"/>
  <c r="F31" i="14"/>
  <c r="F30" i="14"/>
  <c r="J30" i="14" s="1"/>
  <c r="I30" i="14" s="1"/>
  <c r="F29" i="14"/>
  <c r="F28" i="14"/>
  <c r="F27" i="14"/>
  <c r="F26" i="14"/>
  <c r="J26" i="14" s="1"/>
  <c r="I26" i="14" s="1"/>
  <c r="F25" i="14"/>
  <c r="J25" i="14" s="1"/>
  <c r="I25" i="14" s="1"/>
  <c r="F24" i="14"/>
  <c r="J24" i="14" s="1"/>
  <c r="I24" i="14" s="1"/>
  <c r="F23" i="14"/>
  <c r="F22" i="14"/>
  <c r="F21" i="14"/>
  <c r="J21" i="14" s="1"/>
  <c r="I21" i="14" s="1"/>
  <c r="F20" i="14"/>
  <c r="J20" i="14" s="1"/>
  <c r="I20" i="14" s="1"/>
  <c r="F19" i="14"/>
  <c r="F18" i="14"/>
  <c r="J18" i="14" s="1"/>
  <c r="I18" i="14" s="1"/>
  <c r="F17" i="14"/>
  <c r="F16" i="14"/>
  <c r="F15" i="14"/>
  <c r="F14" i="14"/>
  <c r="J14" i="14" s="1"/>
  <c r="I14" i="14" s="1"/>
  <c r="F13" i="14"/>
  <c r="J13" i="14" s="1"/>
  <c r="G12" i="14"/>
  <c r="E12" i="14"/>
  <c r="D12" i="14"/>
  <c r="C12" i="14"/>
  <c r="F112" i="13"/>
  <c r="J112" i="13" s="1"/>
  <c r="F111" i="13"/>
  <c r="J111" i="13" s="1"/>
  <c r="I111" i="13" s="1"/>
  <c r="F110" i="13"/>
  <c r="J110" i="13" s="1"/>
  <c r="I110" i="13" s="1"/>
  <c r="F109" i="13"/>
  <c r="J109" i="13" s="1"/>
  <c r="I109" i="13" s="1"/>
  <c r="F108" i="13"/>
  <c r="J108" i="13" s="1"/>
  <c r="I108" i="13" s="1"/>
  <c r="F107" i="13"/>
  <c r="J107" i="13" s="1"/>
  <c r="I107" i="13" s="1"/>
  <c r="F106" i="13"/>
  <c r="J106" i="13" s="1"/>
  <c r="I106" i="13" s="1"/>
  <c r="F105" i="13"/>
  <c r="J105" i="13" s="1"/>
  <c r="I105" i="13" s="1"/>
  <c r="H104" i="13"/>
  <c r="F104" i="13"/>
  <c r="J104" i="13" s="1"/>
  <c r="I104" i="13" s="1"/>
  <c r="F103" i="13"/>
  <c r="J103" i="13" s="1"/>
  <c r="I103" i="13" s="1"/>
  <c r="F102" i="13"/>
  <c r="J102" i="13" s="1"/>
  <c r="I102" i="13" s="1"/>
  <c r="F101" i="13"/>
  <c r="J101" i="13" s="1"/>
  <c r="I101" i="13" s="1"/>
  <c r="F100" i="13"/>
  <c r="J100" i="13" s="1"/>
  <c r="I100" i="13" s="1"/>
  <c r="F99" i="13"/>
  <c r="J99" i="13" s="1"/>
  <c r="I99" i="13" s="1"/>
  <c r="F98" i="13"/>
  <c r="J98" i="13" s="1"/>
  <c r="I98" i="13" s="1"/>
  <c r="F97" i="13"/>
  <c r="J97" i="13" s="1"/>
  <c r="I97" i="13" s="1"/>
  <c r="F96" i="13"/>
  <c r="J96" i="13" s="1"/>
  <c r="I96" i="13" s="1"/>
  <c r="F95" i="13"/>
  <c r="J95" i="13" s="1"/>
  <c r="I95" i="13" s="1"/>
  <c r="F94" i="13"/>
  <c r="J94" i="13" s="1"/>
  <c r="I94" i="13" s="1"/>
  <c r="F93" i="13"/>
  <c r="J93" i="13" s="1"/>
  <c r="I93" i="13" s="1"/>
  <c r="F92" i="13"/>
  <c r="J92" i="13" s="1"/>
  <c r="I92" i="13" s="1"/>
  <c r="F91" i="13"/>
  <c r="J91" i="13" s="1"/>
  <c r="I91" i="13" s="1"/>
  <c r="F90" i="13"/>
  <c r="J90" i="13" s="1"/>
  <c r="I90" i="13" s="1"/>
  <c r="F89" i="13"/>
  <c r="J89" i="13" s="1"/>
  <c r="I89" i="13" s="1"/>
  <c r="F88" i="13"/>
  <c r="J88" i="13" s="1"/>
  <c r="I88" i="13" s="1"/>
  <c r="F87" i="13"/>
  <c r="J87" i="13" s="1"/>
  <c r="I87" i="13" s="1"/>
  <c r="F86" i="13"/>
  <c r="J86" i="13" s="1"/>
  <c r="I86" i="13" s="1"/>
  <c r="F85" i="13"/>
  <c r="J85" i="13" s="1"/>
  <c r="I85" i="13" s="1"/>
  <c r="F84" i="13"/>
  <c r="J84" i="13" s="1"/>
  <c r="I84" i="13" s="1"/>
  <c r="F83" i="13"/>
  <c r="J83" i="13" s="1"/>
  <c r="I83" i="13" s="1"/>
  <c r="F82" i="13"/>
  <c r="J82" i="13" s="1"/>
  <c r="I82" i="13" s="1"/>
  <c r="F81" i="13"/>
  <c r="J81" i="13" s="1"/>
  <c r="I81" i="13" s="1"/>
  <c r="F80" i="13"/>
  <c r="J80" i="13" s="1"/>
  <c r="I80" i="13" s="1"/>
  <c r="F79" i="13"/>
  <c r="J79" i="13" s="1"/>
  <c r="I79" i="13" s="1"/>
  <c r="F78" i="13"/>
  <c r="J78" i="13" s="1"/>
  <c r="I78" i="13" s="1"/>
  <c r="F77" i="13"/>
  <c r="J77" i="13" s="1"/>
  <c r="I77" i="13" s="1"/>
  <c r="F76" i="13"/>
  <c r="J76" i="13" s="1"/>
  <c r="I76" i="13" s="1"/>
  <c r="F75" i="13"/>
  <c r="J75" i="13" s="1"/>
  <c r="I75" i="13" s="1"/>
  <c r="F74" i="13"/>
  <c r="J74" i="13" s="1"/>
  <c r="I74" i="13" s="1"/>
  <c r="F73" i="13"/>
  <c r="J73" i="13" s="1"/>
  <c r="I73" i="13" s="1"/>
  <c r="F72" i="13"/>
  <c r="J72" i="13" s="1"/>
  <c r="I72" i="13" s="1"/>
  <c r="F71" i="13"/>
  <c r="J71" i="13" s="1"/>
  <c r="I71" i="13" s="1"/>
  <c r="F70" i="13"/>
  <c r="J70" i="13" s="1"/>
  <c r="I70" i="13" s="1"/>
  <c r="F69" i="13"/>
  <c r="J69" i="13" s="1"/>
  <c r="I69" i="13" s="1"/>
  <c r="F68" i="13"/>
  <c r="J68" i="13" s="1"/>
  <c r="I68" i="13" s="1"/>
  <c r="F67" i="13"/>
  <c r="J67" i="13" s="1"/>
  <c r="I67" i="13" s="1"/>
  <c r="F66" i="13"/>
  <c r="J66" i="13" s="1"/>
  <c r="I66" i="13" s="1"/>
  <c r="F65" i="13"/>
  <c r="J65" i="13" s="1"/>
  <c r="I65" i="13" s="1"/>
  <c r="F64" i="13"/>
  <c r="J64" i="13" s="1"/>
  <c r="I64" i="13" s="1"/>
  <c r="F63" i="13"/>
  <c r="J63" i="13" s="1"/>
  <c r="I63" i="13" s="1"/>
  <c r="F62" i="13"/>
  <c r="J62" i="13" s="1"/>
  <c r="I62" i="13" s="1"/>
  <c r="F61" i="13"/>
  <c r="J61" i="13" s="1"/>
  <c r="I61" i="13" s="1"/>
  <c r="F60" i="13"/>
  <c r="J60" i="13" s="1"/>
  <c r="I60" i="13" s="1"/>
  <c r="F59" i="13"/>
  <c r="J59" i="13" s="1"/>
  <c r="I59" i="13" s="1"/>
  <c r="F58" i="13"/>
  <c r="J58" i="13" s="1"/>
  <c r="I58" i="13" s="1"/>
  <c r="F57" i="13"/>
  <c r="J57" i="13" s="1"/>
  <c r="I57" i="13" s="1"/>
  <c r="F56" i="13"/>
  <c r="J56" i="13" s="1"/>
  <c r="I56" i="13" s="1"/>
  <c r="F55" i="13"/>
  <c r="J55" i="13" s="1"/>
  <c r="I55" i="13" s="1"/>
  <c r="F54" i="13"/>
  <c r="J54" i="13" s="1"/>
  <c r="I54" i="13" s="1"/>
  <c r="F53" i="13"/>
  <c r="J53" i="13" s="1"/>
  <c r="I53" i="13" s="1"/>
  <c r="F52" i="13"/>
  <c r="J52" i="13" s="1"/>
  <c r="I52" i="13" s="1"/>
  <c r="F51" i="13"/>
  <c r="J51" i="13" s="1"/>
  <c r="I51" i="13" s="1"/>
  <c r="F50" i="13"/>
  <c r="J50" i="13" s="1"/>
  <c r="I50" i="13" s="1"/>
  <c r="F49" i="13"/>
  <c r="J49" i="13" s="1"/>
  <c r="I49" i="13" s="1"/>
  <c r="F48" i="13"/>
  <c r="J48" i="13" s="1"/>
  <c r="I48" i="13" s="1"/>
  <c r="F47" i="13"/>
  <c r="J47" i="13" s="1"/>
  <c r="I47" i="13" s="1"/>
  <c r="F46" i="13"/>
  <c r="J46" i="13" s="1"/>
  <c r="I46" i="13" s="1"/>
  <c r="F45" i="13"/>
  <c r="J45" i="13" s="1"/>
  <c r="I45" i="13" s="1"/>
  <c r="F44" i="13"/>
  <c r="J44" i="13" s="1"/>
  <c r="I44" i="13" s="1"/>
  <c r="F43" i="13"/>
  <c r="J43" i="13" s="1"/>
  <c r="I43" i="13" s="1"/>
  <c r="F42" i="13"/>
  <c r="J42" i="13" s="1"/>
  <c r="I42" i="13" s="1"/>
  <c r="F41" i="13"/>
  <c r="J41" i="13" s="1"/>
  <c r="I41" i="13" s="1"/>
  <c r="H40" i="13"/>
  <c r="F40" i="13"/>
  <c r="J40" i="13" s="1"/>
  <c r="I40" i="13" s="1"/>
  <c r="F39" i="13"/>
  <c r="J39" i="13" s="1"/>
  <c r="I39" i="13" s="1"/>
  <c r="F38" i="13"/>
  <c r="J38" i="13" s="1"/>
  <c r="I38" i="13" s="1"/>
  <c r="F37" i="13"/>
  <c r="J37" i="13" s="1"/>
  <c r="I37" i="13" s="1"/>
  <c r="F36" i="13"/>
  <c r="J36" i="13" s="1"/>
  <c r="I36" i="13" s="1"/>
  <c r="F35" i="13"/>
  <c r="J35" i="13" s="1"/>
  <c r="I35" i="13" s="1"/>
  <c r="F34" i="13"/>
  <c r="J34" i="13" s="1"/>
  <c r="I34" i="13" s="1"/>
  <c r="F33" i="13"/>
  <c r="J33" i="13" s="1"/>
  <c r="I33" i="13" s="1"/>
  <c r="F32" i="13"/>
  <c r="J32" i="13" s="1"/>
  <c r="I32" i="13" s="1"/>
  <c r="F31" i="13"/>
  <c r="J31" i="13" s="1"/>
  <c r="I31" i="13" s="1"/>
  <c r="F30" i="13"/>
  <c r="J30" i="13" s="1"/>
  <c r="I30" i="13" s="1"/>
  <c r="F29" i="13"/>
  <c r="J29" i="13" s="1"/>
  <c r="I29" i="13" s="1"/>
  <c r="F28" i="13"/>
  <c r="J28" i="13" s="1"/>
  <c r="I28" i="13" s="1"/>
  <c r="F27" i="13"/>
  <c r="J27" i="13" s="1"/>
  <c r="I27" i="13" s="1"/>
  <c r="F26" i="13"/>
  <c r="J26" i="13" s="1"/>
  <c r="I26" i="13" s="1"/>
  <c r="F25" i="13"/>
  <c r="J25" i="13" s="1"/>
  <c r="I25" i="13" s="1"/>
  <c r="F24" i="13"/>
  <c r="J24" i="13" s="1"/>
  <c r="I24" i="13" s="1"/>
  <c r="F23" i="13"/>
  <c r="J23" i="13" s="1"/>
  <c r="I23" i="13" s="1"/>
  <c r="F22" i="13"/>
  <c r="J22" i="13" s="1"/>
  <c r="I22" i="13" s="1"/>
  <c r="F21" i="13"/>
  <c r="J21" i="13" s="1"/>
  <c r="I21" i="13" s="1"/>
  <c r="F20" i="13"/>
  <c r="J20" i="13" s="1"/>
  <c r="I20" i="13" s="1"/>
  <c r="F19" i="13"/>
  <c r="J19" i="13" s="1"/>
  <c r="I19" i="13" s="1"/>
  <c r="F18" i="13"/>
  <c r="J18" i="13" s="1"/>
  <c r="I18" i="13" s="1"/>
  <c r="F17" i="13"/>
  <c r="J17" i="13" s="1"/>
  <c r="I17" i="13" s="1"/>
  <c r="F16" i="13"/>
  <c r="J16" i="13" s="1"/>
  <c r="I16" i="13" s="1"/>
  <c r="F15" i="13"/>
  <c r="J15" i="13" s="1"/>
  <c r="I15" i="13" s="1"/>
  <c r="F14" i="13"/>
  <c r="J14" i="13" s="1"/>
  <c r="I14" i="13" s="1"/>
  <c r="F13" i="13"/>
  <c r="J13" i="13" s="1"/>
  <c r="G12" i="13"/>
  <c r="E12" i="13"/>
  <c r="D12" i="13"/>
  <c r="C12" i="13"/>
  <c r="J25" i="11"/>
  <c r="I25" i="11" s="1"/>
  <c r="J49" i="11"/>
  <c r="I49" i="11" s="1"/>
  <c r="J73" i="11"/>
  <c r="I73" i="11" s="1"/>
  <c r="J97" i="11"/>
  <c r="I97" i="11" s="1"/>
  <c r="J22" i="12"/>
  <c r="I22" i="12" s="1"/>
  <c r="J51" i="12"/>
  <c r="I51" i="12" s="1"/>
  <c r="J75" i="12"/>
  <c r="I75" i="12" s="1"/>
  <c r="J90" i="12"/>
  <c r="I90" i="12" s="1"/>
  <c r="J106" i="12"/>
  <c r="I106" i="12" s="1"/>
  <c r="F112" i="12"/>
  <c r="H112" i="12" s="1"/>
  <c r="J112" i="12" s="1"/>
  <c r="I112" i="12" s="1"/>
  <c r="F111" i="12"/>
  <c r="H111" i="12" s="1"/>
  <c r="J111" i="12" s="1"/>
  <c r="I111" i="12" s="1"/>
  <c r="F110" i="12"/>
  <c r="H110" i="12" s="1"/>
  <c r="H109" i="12"/>
  <c r="F109" i="12"/>
  <c r="F108" i="12"/>
  <c r="H108" i="12" s="1"/>
  <c r="J108" i="12" s="1"/>
  <c r="I108" i="12" s="1"/>
  <c r="F107" i="12"/>
  <c r="H107" i="12" s="1"/>
  <c r="F106" i="12"/>
  <c r="H106" i="12" s="1"/>
  <c r="F105" i="12"/>
  <c r="H105" i="12" s="1"/>
  <c r="F104" i="12"/>
  <c r="H104" i="12" s="1"/>
  <c r="F103" i="12"/>
  <c r="H103" i="12" s="1"/>
  <c r="F102" i="12"/>
  <c r="H102" i="12" s="1"/>
  <c r="J102" i="12" s="1"/>
  <c r="I102" i="12" s="1"/>
  <c r="F101" i="12"/>
  <c r="H101" i="12" s="1"/>
  <c r="F100" i="12"/>
  <c r="H100" i="12" s="1"/>
  <c r="F99" i="12"/>
  <c r="H99" i="12" s="1"/>
  <c r="J99" i="12" s="1"/>
  <c r="I99" i="12" s="1"/>
  <c r="F98" i="12"/>
  <c r="H98" i="12" s="1"/>
  <c r="F97" i="12"/>
  <c r="H97" i="12" s="1"/>
  <c r="F96" i="12"/>
  <c r="H96" i="12" s="1"/>
  <c r="J96" i="12" s="1"/>
  <c r="I96" i="12" s="1"/>
  <c r="F95" i="12"/>
  <c r="H95" i="12" s="1"/>
  <c r="F94" i="12"/>
  <c r="H94" i="12" s="1"/>
  <c r="F93" i="12"/>
  <c r="H93" i="12" s="1"/>
  <c r="J93" i="12" s="1"/>
  <c r="I93" i="12" s="1"/>
  <c r="F92" i="12"/>
  <c r="H92" i="12" s="1"/>
  <c r="F91" i="12"/>
  <c r="H91" i="12" s="1"/>
  <c r="F90" i="12"/>
  <c r="H90" i="12" s="1"/>
  <c r="F89" i="12"/>
  <c r="H89" i="12" s="1"/>
  <c r="F88" i="12"/>
  <c r="H88" i="12" s="1"/>
  <c r="F87" i="12"/>
  <c r="H87" i="12" s="1"/>
  <c r="J87" i="12" s="1"/>
  <c r="I87" i="12" s="1"/>
  <c r="F86" i="12"/>
  <c r="H86" i="12" s="1"/>
  <c r="F85" i="12"/>
  <c r="H85" i="12" s="1"/>
  <c r="F84" i="12"/>
  <c r="H84" i="12" s="1"/>
  <c r="F83" i="12"/>
  <c r="H83" i="12" s="1"/>
  <c r="F82" i="12"/>
  <c r="H82" i="12" s="1"/>
  <c r="F81" i="12"/>
  <c r="H81" i="12" s="1"/>
  <c r="J81" i="12" s="1"/>
  <c r="I81" i="12" s="1"/>
  <c r="F80" i="12"/>
  <c r="H80" i="12" s="1"/>
  <c r="F79" i="12"/>
  <c r="H79" i="12" s="1"/>
  <c r="F78" i="12"/>
  <c r="H78" i="12" s="1"/>
  <c r="F77" i="12"/>
  <c r="H77" i="12" s="1"/>
  <c r="F76" i="12"/>
  <c r="H76" i="12" s="1"/>
  <c r="F75" i="12"/>
  <c r="H75" i="12" s="1"/>
  <c r="F74" i="12"/>
  <c r="H74" i="12" s="1"/>
  <c r="F73" i="12"/>
  <c r="H73" i="12" s="1"/>
  <c r="F72" i="12"/>
  <c r="H72" i="12" s="1"/>
  <c r="F71" i="12"/>
  <c r="H71" i="12" s="1"/>
  <c r="F70" i="12"/>
  <c r="H70" i="12" s="1"/>
  <c r="F69" i="12"/>
  <c r="H69" i="12" s="1"/>
  <c r="J69" i="12" s="1"/>
  <c r="I69" i="12" s="1"/>
  <c r="F68" i="12"/>
  <c r="H68" i="12" s="1"/>
  <c r="F67" i="12"/>
  <c r="H67" i="12" s="1"/>
  <c r="F66" i="12"/>
  <c r="H66" i="12" s="1"/>
  <c r="F65" i="12"/>
  <c r="H65" i="12" s="1"/>
  <c r="F64" i="12"/>
  <c r="H64" i="12" s="1"/>
  <c r="F63" i="12"/>
  <c r="H63" i="12" s="1"/>
  <c r="J63" i="12" s="1"/>
  <c r="I63" i="12" s="1"/>
  <c r="F62" i="12"/>
  <c r="H62" i="12" s="1"/>
  <c r="F61" i="12"/>
  <c r="H61" i="12" s="1"/>
  <c r="F60" i="12"/>
  <c r="H60" i="12" s="1"/>
  <c r="F59" i="12"/>
  <c r="H59" i="12" s="1"/>
  <c r="F58" i="12"/>
  <c r="H58" i="12" s="1"/>
  <c r="F57" i="12"/>
  <c r="H57" i="12" s="1"/>
  <c r="F56" i="12"/>
  <c r="H56" i="12" s="1"/>
  <c r="F55" i="12"/>
  <c r="H55" i="12" s="1"/>
  <c r="F54" i="12"/>
  <c r="H54" i="12" s="1"/>
  <c r="J54" i="12" s="1"/>
  <c r="I54" i="12" s="1"/>
  <c r="F53" i="12"/>
  <c r="H53" i="12" s="1"/>
  <c r="F52" i="12"/>
  <c r="H52" i="12" s="1"/>
  <c r="J52" i="12" s="1"/>
  <c r="I52" i="12" s="1"/>
  <c r="F51" i="12"/>
  <c r="H51" i="12" s="1"/>
  <c r="F50" i="12"/>
  <c r="H50" i="12" s="1"/>
  <c r="F49" i="12"/>
  <c r="H49" i="12" s="1"/>
  <c r="H48" i="12"/>
  <c r="J48" i="12" s="1"/>
  <c r="I48" i="12" s="1"/>
  <c r="F48" i="12"/>
  <c r="F47" i="12"/>
  <c r="H47" i="12" s="1"/>
  <c r="F46" i="12"/>
  <c r="H46" i="12" s="1"/>
  <c r="F45" i="12"/>
  <c r="H45" i="12" s="1"/>
  <c r="F44" i="12"/>
  <c r="H44" i="12" s="1"/>
  <c r="F43" i="12"/>
  <c r="H43" i="12" s="1"/>
  <c r="F42" i="12"/>
  <c r="H42" i="12" s="1"/>
  <c r="J42" i="12" s="1"/>
  <c r="I42" i="12" s="1"/>
  <c r="F41" i="12"/>
  <c r="H41" i="12" s="1"/>
  <c r="F40" i="12"/>
  <c r="H40" i="12" s="1"/>
  <c r="F39" i="12"/>
  <c r="H39" i="12" s="1"/>
  <c r="J39" i="12" s="1"/>
  <c r="I39" i="12" s="1"/>
  <c r="F38" i="12"/>
  <c r="H38" i="12" s="1"/>
  <c r="F37" i="12"/>
  <c r="H37" i="12" s="1"/>
  <c r="F36" i="12"/>
  <c r="H36" i="12" s="1"/>
  <c r="F35" i="12"/>
  <c r="H35" i="12" s="1"/>
  <c r="F34" i="12"/>
  <c r="H34" i="12" s="1"/>
  <c r="F33" i="12"/>
  <c r="H33" i="12" s="1"/>
  <c r="H32" i="12"/>
  <c r="F32" i="12"/>
  <c r="F31" i="12"/>
  <c r="H31" i="12" s="1"/>
  <c r="F30" i="12"/>
  <c r="H30" i="12" s="1"/>
  <c r="J30" i="12" s="1"/>
  <c r="I30" i="12" s="1"/>
  <c r="F29" i="12"/>
  <c r="H29" i="12" s="1"/>
  <c r="F28" i="12"/>
  <c r="H28" i="12" s="1"/>
  <c r="J28" i="12" s="1"/>
  <c r="I28" i="12" s="1"/>
  <c r="F27" i="12"/>
  <c r="H27" i="12" s="1"/>
  <c r="J27" i="12" s="1"/>
  <c r="I27" i="12" s="1"/>
  <c r="F26" i="12"/>
  <c r="H26" i="12" s="1"/>
  <c r="F25" i="12"/>
  <c r="H25" i="12" s="1"/>
  <c r="F24" i="12"/>
  <c r="H24" i="12" s="1"/>
  <c r="J24" i="12" s="1"/>
  <c r="I24" i="12" s="1"/>
  <c r="F23" i="12"/>
  <c r="H23" i="12" s="1"/>
  <c r="F22" i="12"/>
  <c r="H22" i="12" s="1"/>
  <c r="F21" i="12"/>
  <c r="H21" i="12" s="1"/>
  <c r="F20" i="12"/>
  <c r="H20" i="12" s="1"/>
  <c r="F19" i="12"/>
  <c r="H19" i="12" s="1"/>
  <c r="F18" i="12"/>
  <c r="H18" i="12" s="1"/>
  <c r="J18" i="12" s="1"/>
  <c r="I18" i="12" s="1"/>
  <c r="F17" i="12"/>
  <c r="H17" i="12" s="1"/>
  <c r="F16" i="12"/>
  <c r="H16" i="12" s="1"/>
  <c r="F15" i="12"/>
  <c r="H15" i="12" s="1"/>
  <c r="F14" i="12"/>
  <c r="H14" i="12" s="1"/>
  <c r="F13" i="12"/>
  <c r="H13" i="12" s="1"/>
  <c r="G12" i="12"/>
  <c r="E12" i="12"/>
  <c r="D12" i="12"/>
  <c r="C12" i="12"/>
  <c r="H112" i="11"/>
  <c r="H111" i="11"/>
  <c r="H110" i="11"/>
  <c r="H109" i="11"/>
  <c r="J109" i="11" s="1"/>
  <c r="I109" i="11" s="1"/>
  <c r="H108" i="11"/>
  <c r="H107" i="11"/>
  <c r="H106" i="11"/>
  <c r="H105" i="11"/>
  <c r="H104" i="11"/>
  <c r="H103" i="11"/>
  <c r="J103" i="11" s="1"/>
  <c r="I103" i="11" s="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J91" i="11" s="1"/>
  <c r="I91" i="11" s="1"/>
  <c r="H90" i="11"/>
  <c r="H89" i="11"/>
  <c r="H88" i="11"/>
  <c r="H87" i="11"/>
  <c r="H86" i="11"/>
  <c r="H85" i="11"/>
  <c r="J85" i="11" s="1"/>
  <c r="I85" i="11" s="1"/>
  <c r="H84" i="11"/>
  <c r="H83" i="11"/>
  <c r="H82" i="11"/>
  <c r="H81" i="11"/>
  <c r="H80" i="11"/>
  <c r="H79" i="11"/>
  <c r="J79" i="11" s="1"/>
  <c r="I79" i="11" s="1"/>
  <c r="H78" i="11"/>
  <c r="H77" i="11"/>
  <c r="H76" i="11"/>
  <c r="H75" i="11"/>
  <c r="H74" i="11"/>
  <c r="H73" i="11"/>
  <c r="H72" i="11"/>
  <c r="H71" i="11"/>
  <c r="H70" i="11"/>
  <c r="H69" i="11"/>
  <c r="H68" i="11"/>
  <c r="H67" i="11"/>
  <c r="J67" i="11" s="1"/>
  <c r="I67" i="11" s="1"/>
  <c r="H66" i="11"/>
  <c r="H65" i="11"/>
  <c r="H64" i="11"/>
  <c r="H63" i="11"/>
  <c r="H62" i="11"/>
  <c r="H61" i="11"/>
  <c r="J61" i="11" s="1"/>
  <c r="I61" i="11" s="1"/>
  <c r="H60" i="11"/>
  <c r="H59" i="11"/>
  <c r="H58" i="11"/>
  <c r="H57" i="11"/>
  <c r="H56" i="11"/>
  <c r="H55" i="11"/>
  <c r="J55" i="11" s="1"/>
  <c r="I55" i="11" s="1"/>
  <c r="H54" i="11"/>
  <c r="H53" i="11"/>
  <c r="H52" i="11"/>
  <c r="H51" i="11"/>
  <c r="H50" i="11"/>
  <c r="H49" i="11"/>
  <c r="H48" i="11"/>
  <c r="H47" i="11"/>
  <c r="H46" i="11"/>
  <c r="H45" i="11"/>
  <c r="H44" i="11"/>
  <c r="H43" i="11"/>
  <c r="J43" i="11" s="1"/>
  <c r="I43" i="11" s="1"/>
  <c r="H42" i="11"/>
  <c r="H41" i="11"/>
  <c r="H40" i="11"/>
  <c r="H39" i="11"/>
  <c r="H38" i="11"/>
  <c r="H37" i="11"/>
  <c r="J37" i="11" s="1"/>
  <c r="I37" i="11" s="1"/>
  <c r="H36" i="11"/>
  <c r="H35" i="11"/>
  <c r="H34" i="11"/>
  <c r="H33" i="11"/>
  <c r="H32" i="11"/>
  <c r="H31" i="11"/>
  <c r="J31" i="11" s="1"/>
  <c r="I31" i="11" s="1"/>
  <c r="H30" i="11"/>
  <c r="H29" i="11"/>
  <c r="H28" i="11"/>
  <c r="H27" i="11"/>
  <c r="H26" i="11"/>
  <c r="H25" i="11"/>
  <c r="H24" i="11"/>
  <c r="H23" i="11"/>
  <c r="H22" i="11"/>
  <c r="H21" i="11"/>
  <c r="H20" i="11"/>
  <c r="H19" i="11"/>
  <c r="J19" i="11" s="1"/>
  <c r="I19" i="11" s="1"/>
  <c r="H18" i="11"/>
  <c r="H17" i="11"/>
  <c r="H16" i="11"/>
  <c r="H15" i="11"/>
  <c r="H14" i="11"/>
  <c r="H13" i="11"/>
  <c r="G12" i="11"/>
  <c r="E12" i="11"/>
  <c r="D12" i="11"/>
  <c r="C12" i="11"/>
  <c r="J22" i="10"/>
  <c r="J23" i="10"/>
  <c r="J30" i="10"/>
  <c r="J34" i="10"/>
  <c r="J35" i="10"/>
  <c r="J36" i="10"/>
  <c r="J40" i="10"/>
  <c r="J46" i="10"/>
  <c r="J47" i="10"/>
  <c r="J54" i="10"/>
  <c r="J64" i="10"/>
  <c r="J66" i="10"/>
  <c r="J70" i="10"/>
  <c r="J71" i="10"/>
  <c r="J78" i="10"/>
  <c r="J83" i="10"/>
  <c r="J84" i="10"/>
  <c r="J88" i="10"/>
  <c r="J94" i="10"/>
  <c r="J95" i="10"/>
  <c r="J102" i="10"/>
  <c r="J112" i="10"/>
  <c r="H14" i="10"/>
  <c r="J14" i="10" s="1"/>
  <c r="H15" i="10"/>
  <c r="J15" i="10" s="1"/>
  <c r="H16" i="10"/>
  <c r="J16" i="10" s="1"/>
  <c r="H17" i="10"/>
  <c r="J17" i="10" s="1"/>
  <c r="H18" i="10"/>
  <c r="J18" i="10" s="1"/>
  <c r="H19" i="10"/>
  <c r="J19" i="10" s="1"/>
  <c r="H20" i="10"/>
  <c r="J20" i="10" s="1"/>
  <c r="H21" i="10"/>
  <c r="J21" i="10" s="1"/>
  <c r="H22" i="10"/>
  <c r="H23" i="10"/>
  <c r="H24" i="10"/>
  <c r="J24" i="10" s="1"/>
  <c r="H25" i="10"/>
  <c r="J25" i="10" s="1"/>
  <c r="H26" i="10"/>
  <c r="J26" i="10" s="1"/>
  <c r="H27" i="10"/>
  <c r="J27" i="10" s="1"/>
  <c r="H28" i="10"/>
  <c r="J28" i="10" s="1"/>
  <c r="H29" i="10"/>
  <c r="J29" i="10" s="1"/>
  <c r="H30" i="10"/>
  <c r="H31" i="10"/>
  <c r="J31" i="10" s="1"/>
  <c r="H32" i="10"/>
  <c r="J32" i="10" s="1"/>
  <c r="H33" i="10"/>
  <c r="J33" i="10" s="1"/>
  <c r="H34" i="10"/>
  <c r="H35" i="10"/>
  <c r="H36" i="10"/>
  <c r="H37" i="10"/>
  <c r="J37" i="10" s="1"/>
  <c r="H38" i="10"/>
  <c r="J38" i="10" s="1"/>
  <c r="H39" i="10"/>
  <c r="J39" i="10" s="1"/>
  <c r="H40" i="10"/>
  <c r="H41" i="10"/>
  <c r="J41" i="10" s="1"/>
  <c r="H42" i="10"/>
  <c r="J42" i="10" s="1"/>
  <c r="H43" i="10"/>
  <c r="J43" i="10" s="1"/>
  <c r="H44" i="10"/>
  <c r="J44" i="10" s="1"/>
  <c r="H45" i="10"/>
  <c r="J45" i="10" s="1"/>
  <c r="H46" i="10"/>
  <c r="H47" i="10"/>
  <c r="H48" i="10"/>
  <c r="J48" i="10" s="1"/>
  <c r="H49" i="10"/>
  <c r="J49" i="10" s="1"/>
  <c r="H50" i="10"/>
  <c r="J50" i="10" s="1"/>
  <c r="H51" i="10"/>
  <c r="J51" i="10" s="1"/>
  <c r="H52" i="10"/>
  <c r="J52" i="10" s="1"/>
  <c r="H53" i="10"/>
  <c r="J53" i="10" s="1"/>
  <c r="H54" i="10"/>
  <c r="H55" i="10"/>
  <c r="J55" i="10" s="1"/>
  <c r="H56" i="10"/>
  <c r="J56" i="10" s="1"/>
  <c r="H57" i="10"/>
  <c r="J57" i="10" s="1"/>
  <c r="H58" i="10"/>
  <c r="J58" i="10" s="1"/>
  <c r="H59" i="10"/>
  <c r="J59" i="10" s="1"/>
  <c r="H60" i="10"/>
  <c r="J60" i="10" s="1"/>
  <c r="H61" i="10"/>
  <c r="J61" i="10" s="1"/>
  <c r="H62" i="10"/>
  <c r="J62" i="10" s="1"/>
  <c r="H63" i="10"/>
  <c r="J63" i="10" s="1"/>
  <c r="H64" i="10"/>
  <c r="H65" i="10"/>
  <c r="J65" i="10" s="1"/>
  <c r="H66" i="10"/>
  <c r="H67" i="10"/>
  <c r="J67" i="10" s="1"/>
  <c r="H68" i="10"/>
  <c r="J68" i="10" s="1"/>
  <c r="H69" i="10"/>
  <c r="J69" i="10" s="1"/>
  <c r="H70" i="10"/>
  <c r="H71" i="10"/>
  <c r="H72" i="10"/>
  <c r="J72" i="10" s="1"/>
  <c r="H73" i="10"/>
  <c r="J73" i="10" s="1"/>
  <c r="H74" i="10"/>
  <c r="J74" i="10" s="1"/>
  <c r="H75" i="10"/>
  <c r="J75" i="10" s="1"/>
  <c r="H76" i="10"/>
  <c r="J76" i="10" s="1"/>
  <c r="H77" i="10"/>
  <c r="J77" i="10" s="1"/>
  <c r="H78" i="10"/>
  <c r="H79" i="10"/>
  <c r="J79" i="10" s="1"/>
  <c r="H80" i="10"/>
  <c r="J80" i="10" s="1"/>
  <c r="H81" i="10"/>
  <c r="J81" i="10" s="1"/>
  <c r="H82" i="10"/>
  <c r="J82" i="10" s="1"/>
  <c r="H83" i="10"/>
  <c r="H84" i="10"/>
  <c r="H85" i="10"/>
  <c r="J85" i="10" s="1"/>
  <c r="H86" i="10"/>
  <c r="J86" i="10" s="1"/>
  <c r="H87" i="10"/>
  <c r="J87" i="10" s="1"/>
  <c r="H88" i="10"/>
  <c r="H89" i="10"/>
  <c r="J89" i="10" s="1"/>
  <c r="H90" i="10"/>
  <c r="J90" i="10" s="1"/>
  <c r="H91" i="10"/>
  <c r="J91" i="10" s="1"/>
  <c r="H92" i="10"/>
  <c r="J92" i="10" s="1"/>
  <c r="H93" i="10"/>
  <c r="J93" i="10" s="1"/>
  <c r="H94" i="10"/>
  <c r="H95" i="10"/>
  <c r="H96" i="10"/>
  <c r="J96" i="10" s="1"/>
  <c r="H97" i="10"/>
  <c r="J97" i="10" s="1"/>
  <c r="H98" i="10"/>
  <c r="J98" i="10" s="1"/>
  <c r="H99" i="10"/>
  <c r="J99" i="10" s="1"/>
  <c r="H100" i="10"/>
  <c r="J100" i="10" s="1"/>
  <c r="H101" i="10"/>
  <c r="J101" i="10" s="1"/>
  <c r="H102" i="10"/>
  <c r="H103" i="10"/>
  <c r="J103" i="10" s="1"/>
  <c r="H104" i="10"/>
  <c r="J104" i="10" s="1"/>
  <c r="H105" i="10"/>
  <c r="J105" i="10" s="1"/>
  <c r="H106" i="10"/>
  <c r="J106" i="10" s="1"/>
  <c r="H107" i="10"/>
  <c r="J107" i="10" s="1"/>
  <c r="H108" i="10"/>
  <c r="J108" i="10" s="1"/>
  <c r="H109" i="10"/>
  <c r="J109" i="10" s="1"/>
  <c r="H110" i="10"/>
  <c r="J110" i="10" s="1"/>
  <c r="H111" i="10"/>
  <c r="J111" i="10" s="1"/>
  <c r="H112" i="10"/>
  <c r="H13" i="10"/>
  <c r="J13" i="10" s="1"/>
  <c r="H40" i="14" l="1"/>
  <c r="J40" i="14"/>
  <c r="I40" i="14" s="1"/>
  <c r="H64" i="14"/>
  <c r="J64" i="14"/>
  <c r="I64" i="14" s="1"/>
  <c r="H17" i="14"/>
  <c r="J17" i="14"/>
  <c r="I17" i="14" s="1"/>
  <c r="H41" i="14"/>
  <c r="J41" i="14"/>
  <c r="I41" i="14" s="1"/>
  <c r="H65" i="14"/>
  <c r="J65" i="14"/>
  <c r="I65" i="14" s="1"/>
  <c r="H89" i="14"/>
  <c r="J89" i="14"/>
  <c r="I89" i="14" s="1"/>
  <c r="I9" i="19"/>
  <c r="H92" i="13"/>
  <c r="H34" i="14"/>
  <c r="J34" i="14"/>
  <c r="I34" i="14" s="1"/>
  <c r="H58" i="14"/>
  <c r="J58" i="14"/>
  <c r="I58" i="14" s="1"/>
  <c r="H82" i="14"/>
  <c r="J82" i="14"/>
  <c r="I82" i="14" s="1"/>
  <c r="H98" i="14"/>
  <c r="J98" i="14"/>
  <c r="I98" i="14" s="1"/>
  <c r="H106" i="14"/>
  <c r="J106" i="14"/>
  <c r="I106" i="14" s="1"/>
  <c r="H16" i="14"/>
  <c r="J16" i="14"/>
  <c r="I16" i="14" s="1"/>
  <c r="H112" i="14"/>
  <c r="J112" i="14"/>
  <c r="I112" i="14" s="1"/>
  <c r="H100" i="13"/>
  <c r="H19" i="14"/>
  <c r="J19" i="14"/>
  <c r="I19" i="14" s="1"/>
  <c r="H27" i="14"/>
  <c r="J27" i="14"/>
  <c r="I27" i="14" s="1"/>
  <c r="H35" i="14"/>
  <c r="J35" i="14"/>
  <c r="I35" i="14" s="1"/>
  <c r="H43" i="14"/>
  <c r="J43" i="14"/>
  <c r="I43" i="14" s="1"/>
  <c r="H51" i="14"/>
  <c r="J51" i="14"/>
  <c r="I51" i="14" s="1"/>
  <c r="H59" i="14"/>
  <c r="J59" i="14"/>
  <c r="I59" i="14" s="1"/>
  <c r="H67" i="14"/>
  <c r="J67" i="14"/>
  <c r="I67" i="14" s="1"/>
  <c r="H75" i="14"/>
  <c r="J75" i="14"/>
  <c r="I75" i="14" s="1"/>
  <c r="H83" i="14"/>
  <c r="J83" i="14"/>
  <c r="I83" i="14" s="1"/>
  <c r="H91" i="14"/>
  <c r="J91" i="14"/>
  <c r="I91" i="14" s="1"/>
  <c r="H99" i="14"/>
  <c r="J99" i="14"/>
  <c r="I99" i="14" s="1"/>
  <c r="H107" i="14"/>
  <c r="J107" i="14"/>
  <c r="I107" i="14" s="1"/>
  <c r="I9" i="17"/>
  <c r="I9" i="18"/>
  <c r="H28" i="14"/>
  <c r="J28" i="14"/>
  <c r="I28" i="14" s="1"/>
  <c r="H52" i="14"/>
  <c r="J52" i="14"/>
  <c r="I52" i="14" s="1"/>
  <c r="H76" i="14"/>
  <c r="J76" i="14"/>
  <c r="I76" i="14" s="1"/>
  <c r="H100" i="14"/>
  <c r="J100" i="14"/>
  <c r="I100" i="14" s="1"/>
  <c r="H88" i="14"/>
  <c r="J88" i="14"/>
  <c r="I88" i="14" s="1"/>
  <c r="H29" i="14"/>
  <c r="J29" i="14"/>
  <c r="I29" i="14" s="1"/>
  <c r="H53" i="14"/>
  <c r="J53" i="14"/>
  <c r="I53" i="14" s="1"/>
  <c r="H77" i="14"/>
  <c r="J77" i="14"/>
  <c r="I77" i="14" s="1"/>
  <c r="H101" i="14"/>
  <c r="J101" i="14"/>
  <c r="I101" i="14" s="1"/>
  <c r="H49" i="13"/>
  <c r="H22" i="14"/>
  <c r="J22" i="14"/>
  <c r="I22" i="14" s="1"/>
  <c r="H46" i="14"/>
  <c r="J46" i="14"/>
  <c r="I46" i="14" s="1"/>
  <c r="H70" i="14"/>
  <c r="J70" i="14"/>
  <c r="I70" i="14" s="1"/>
  <c r="H94" i="14"/>
  <c r="J94" i="14"/>
  <c r="I94" i="14" s="1"/>
  <c r="H102" i="14"/>
  <c r="J102" i="14"/>
  <c r="I102" i="14" s="1"/>
  <c r="H110" i="14"/>
  <c r="J110" i="14"/>
  <c r="I110" i="14" s="1"/>
  <c r="H36" i="13"/>
  <c r="H15" i="14"/>
  <c r="J15" i="14"/>
  <c r="I15" i="14" s="1"/>
  <c r="H23" i="14"/>
  <c r="J23" i="14"/>
  <c r="I23" i="14" s="1"/>
  <c r="H31" i="14"/>
  <c r="J31" i="14"/>
  <c r="I31" i="14" s="1"/>
  <c r="H39" i="14"/>
  <c r="J39" i="14"/>
  <c r="I39" i="14" s="1"/>
  <c r="H47" i="14"/>
  <c r="J47" i="14"/>
  <c r="I47" i="14" s="1"/>
  <c r="H55" i="14"/>
  <c r="J55" i="14"/>
  <c r="I55" i="14" s="1"/>
  <c r="H63" i="14"/>
  <c r="J63" i="14"/>
  <c r="I63" i="14" s="1"/>
  <c r="H71" i="14"/>
  <c r="J71" i="14"/>
  <c r="I71" i="14" s="1"/>
  <c r="H79" i="14"/>
  <c r="J79" i="14"/>
  <c r="I79" i="14" s="1"/>
  <c r="H87" i="14"/>
  <c r="J87" i="14"/>
  <c r="I87" i="14" s="1"/>
  <c r="H95" i="14"/>
  <c r="J95" i="14"/>
  <c r="I95" i="14" s="1"/>
  <c r="H103" i="14"/>
  <c r="J103" i="14"/>
  <c r="I103" i="14" s="1"/>
  <c r="H111" i="14"/>
  <c r="J111" i="14"/>
  <c r="I111" i="14" s="1"/>
  <c r="G9" i="18"/>
  <c r="H9" i="19"/>
  <c r="G9" i="19"/>
  <c r="F9" i="19"/>
  <c r="E9" i="19"/>
  <c r="E9" i="18"/>
  <c r="F9" i="18"/>
  <c r="H9" i="18"/>
  <c r="J9" i="18"/>
  <c r="H9" i="17"/>
  <c r="G9" i="17"/>
  <c r="F9" i="17"/>
  <c r="E9" i="17"/>
  <c r="J9" i="17"/>
  <c r="H9" i="16"/>
  <c r="G9" i="16"/>
  <c r="F9" i="16"/>
  <c r="E9" i="16"/>
  <c r="H13" i="14"/>
  <c r="I13" i="14" s="1"/>
  <c r="J83" i="12"/>
  <c r="I83" i="12" s="1"/>
  <c r="J112" i="11"/>
  <c r="I112" i="11" s="1"/>
  <c r="J76" i="11"/>
  <c r="I76" i="11" s="1"/>
  <c r="J28" i="11"/>
  <c r="I28" i="11" s="1"/>
  <c r="H72" i="13"/>
  <c r="H14" i="14"/>
  <c r="H38" i="14"/>
  <c r="H56" i="14"/>
  <c r="H74" i="14"/>
  <c r="H92" i="14"/>
  <c r="J55" i="15"/>
  <c r="I55" i="15" s="1"/>
  <c r="J72" i="12"/>
  <c r="I72" i="12" s="1"/>
  <c r="J36" i="12"/>
  <c r="I36" i="12" s="1"/>
  <c r="H67" i="13"/>
  <c r="H21" i="14"/>
  <c r="H45" i="14"/>
  <c r="H69" i="14"/>
  <c r="H93" i="14"/>
  <c r="H105" i="14"/>
  <c r="J51" i="15"/>
  <c r="I51" i="15" s="1"/>
  <c r="J75" i="15"/>
  <c r="I75" i="15" s="1"/>
  <c r="J18" i="11"/>
  <c r="I18" i="11" s="1"/>
  <c r="J24" i="11"/>
  <c r="I24" i="11" s="1"/>
  <c r="J30" i="11"/>
  <c r="I30" i="11" s="1"/>
  <c r="J36" i="11"/>
  <c r="I36" i="11" s="1"/>
  <c r="J42" i="11"/>
  <c r="I42" i="11" s="1"/>
  <c r="J48" i="11"/>
  <c r="I48" i="11" s="1"/>
  <c r="J54" i="11"/>
  <c r="I54" i="11" s="1"/>
  <c r="J60" i="11"/>
  <c r="I60" i="11" s="1"/>
  <c r="J66" i="11"/>
  <c r="I66" i="11" s="1"/>
  <c r="J72" i="11"/>
  <c r="I72" i="11" s="1"/>
  <c r="J78" i="11"/>
  <c r="I78" i="11" s="1"/>
  <c r="J84" i="11"/>
  <c r="I84" i="11" s="1"/>
  <c r="J90" i="11"/>
  <c r="I90" i="11" s="1"/>
  <c r="J96" i="11"/>
  <c r="I96" i="11" s="1"/>
  <c r="J102" i="11"/>
  <c r="I102" i="11" s="1"/>
  <c r="J108" i="11"/>
  <c r="I108" i="11" s="1"/>
  <c r="J17" i="12"/>
  <c r="I17" i="12" s="1"/>
  <c r="J23" i="12"/>
  <c r="I23" i="12" s="1"/>
  <c r="J32" i="12"/>
  <c r="I32" i="12" s="1"/>
  <c r="J37" i="12"/>
  <c r="I37" i="12" s="1"/>
  <c r="J47" i="12"/>
  <c r="I47" i="12" s="1"/>
  <c r="J56" i="12"/>
  <c r="I56" i="12" s="1"/>
  <c r="J61" i="12"/>
  <c r="I61" i="12" s="1"/>
  <c r="J67" i="12"/>
  <c r="I67" i="12" s="1"/>
  <c r="J73" i="12"/>
  <c r="I73" i="12" s="1"/>
  <c r="J79" i="12"/>
  <c r="I79" i="12" s="1"/>
  <c r="J94" i="12"/>
  <c r="I94" i="12" s="1"/>
  <c r="J82" i="12"/>
  <c r="I82" i="12" s="1"/>
  <c r="J70" i="12"/>
  <c r="I70" i="12" s="1"/>
  <c r="J58" i="12"/>
  <c r="I58" i="12" s="1"/>
  <c r="J46" i="12"/>
  <c r="I46" i="12" s="1"/>
  <c r="J34" i="12"/>
  <c r="I34" i="12" s="1"/>
  <c r="J107" i="11"/>
  <c r="I107" i="11" s="1"/>
  <c r="J95" i="11"/>
  <c r="I95" i="11" s="1"/>
  <c r="J83" i="11"/>
  <c r="I83" i="11" s="1"/>
  <c r="J71" i="11"/>
  <c r="I71" i="11" s="1"/>
  <c r="J59" i="11"/>
  <c r="I59" i="11" s="1"/>
  <c r="J47" i="11"/>
  <c r="I47" i="11" s="1"/>
  <c r="J35" i="11"/>
  <c r="I35" i="11" s="1"/>
  <c r="J23" i="11"/>
  <c r="I23" i="11" s="1"/>
  <c r="H16" i="13"/>
  <c r="H22" i="13"/>
  <c r="H28" i="13"/>
  <c r="H56" i="13"/>
  <c r="H62" i="13"/>
  <c r="H68" i="13"/>
  <c r="H80" i="13"/>
  <c r="J31" i="12"/>
  <c r="I31" i="12" s="1"/>
  <c r="J55" i="12"/>
  <c r="I55" i="12" s="1"/>
  <c r="J95" i="12"/>
  <c r="I95" i="12" s="1"/>
  <c r="J109" i="12"/>
  <c r="I109" i="12" s="1"/>
  <c r="J88" i="11"/>
  <c r="I88" i="11" s="1"/>
  <c r="J52" i="11"/>
  <c r="I52" i="11" s="1"/>
  <c r="J16" i="11"/>
  <c r="I16" i="11" s="1"/>
  <c r="H20" i="14"/>
  <c r="H44" i="14"/>
  <c r="H62" i="14"/>
  <c r="H80" i="14"/>
  <c r="H104" i="14"/>
  <c r="J79" i="15"/>
  <c r="I79" i="15" s="1"/>
  <c r="J84" i="12"/>
  <c r="I84" i="12" s="1"/>
  <c r="J60" i="12"/>
  <c r="I60" i="12" s="1"/>
  <c r="H79" i="13"/>
  <c r="H33" i="14"/>
  <c r="H57" i="14"/>
  <c r="H81" i="14"/>
  <c r="J33" i="15"/>
  <c r="I33" i="15" s="1"/>
  <c r="J99" i="15"/>
  <c r="I99" i="15" s="1"/>
  <c r="J38" i="12"/>
  <c r="I38" i="12" s="1"/>
  <c r="F9" i="12" s="1"/>
  <c r="J43" i="12"/>
  <c r="I43" i="12" s="1"/>
  <c r="J86" i="12"/>
  <c r="I86" i="12" s="1"/>
  <c r="J92" i="12"/>
  <c r="I92" i="12" s="1"/>
  <c r="J98" i="12"/>
  <c r="I98" i="12" s="1"/>
  <c r="J103" i="12"/>
  <c r="I103" i="12" s="1"/>
  <c r="J107" i="12"/>
  <c r="I107" i="12" s="1"/>
  <c r="J105" i="12"/>
  <c r="I105" i="12" s="1"/>
  <c r="J57" i="12"/>
  <c r="I57" i="12" s="1"/>
  <c r="J45" i="12"/>
  <c r="I45" i="12" s="1"/>
  <c r="J33" i="12"/>
  <c r="I33" i="12" s="1"/>
  <c r="J21" i="12"/>
  <c r="I21" i="12" s="1"/>
  <c r="J106" i="11"/>
  <c r="I106" i="11" s="1"/>
  <c r="J94" i="11"/>
  <c r="I94" i="11" s="1"/>
  <c r="J82" i="11"/>
  <c r="I82" i="11" s="1"/>
  <c r="J70" i="11"/>
  <c r="I70" i="11" s="1"/>
  <c r="J58" i="11"/>
  <c r="I58" i="11" s="1"/>
  <c r="J46" i="11"/>
  <c r="I46" i="11" s="1"/>
  <c r="J34" i="11"/>
  <c r="I34" i="11" s="1"/>
  <c r="J22" i="11"/>
  <c r="I22" i="11" s="1"/>
  <c r="H17" i="13"/>
  <c r="H23" i="13"/>
  <c r="H29" i="13"/>
  <c r="H34" i="13"/>
  <c r="H38" i="13"/>
  <c r="H42" i="13"/>
  <c r="H47" i="13"/>
  <c r="H51" i="13"/>
  <c r="H57" i="13"/>
  <c r="H63" i="13"/>
  <c r="H75" i="13"/>
  <c r="H97" i="13"/>
  <c r="H102" i="13"/>
  <c r="H107" i="13"/>
  <c r="H112" i="13"/>
  <c r="I112" i="13" s="1"/>
  <c r="J26" i="12"/>
  <c r="I26" i="12" s="1"/>
  <c r="J50" i="12"/>
  <c r="I50" i="12" s="1"/>
  <c r="J89" i="12"/>
  <c r="I89" i="12" s="1"/>
  <c r="J64" i="11"/>
  <c r="I64" i="11" s="1"/>
  <c r="H26" i="14"/>
  <c r="H50" i="14"/>
  <c r="H68" i="14"/>
  <c r="H86" i="14"/>
  <c r="J20" i="11"/>
  <c r="I20" i="11" s="1"/>
  <c r="J26" i="11"/>
  <c r="I26" i="11" s="1"/>
  <c r="J32" i="11"/>
  <c r="I32" i="11" s="1"/>
  <c r="J38" i="11"/>
  <c r="I38" i="11" s="1"/>
  <c r="J44" i="11"/>
  <c r="I44" i="11" s="1"/>
  <c r="J50" i="11"/>
  <c r="I50" i="11" s="1"/>
  <c r="J56" i="11"/>
  <c r="I56" i="11" s="1"/>
  <c r="J62" i="11"/>
  <c r="I62" i="11" s="1"/>
  <c r="J68" i="11"/>
  <c r="I68" i="11" s="1"/>
  <c r="J74" i="11"/>
  <c r="I74" i="11" s="1"/>
  <c r="J80" i="11"/>
  <c r="I80" i="11" s="1"/>
  <c r="J86" i="11"/>
  <c r="I86" i="11" s="1"/>
  <c r="J92" i="11"/>
  <c r="I92" i="11" s="1"/>
  <c r="J98" i="11"/>
  <c r="I98" i="11" s="1"/>
  <c r="J104" i="11"/>
  <c r="I104" i="11" s="1"/>
  <c r="J110" i="11"/>
  <c r="I110" i="11" s="1"/>
  <c r="J19" i="12"/>
  <c r="I19" i="12" s="1"/>
  <c r="J29" i="12"/>
  <c r="I29" i="12" s="1"/>
  <c r="J53" i="12"/>
  <c r="I53" i="12" s="1"/>
  <c r="J78" i="12"/>
  <c r="I78" i="12" s="1"/>
  <c r="J66" i="12"/>
  <c r="I66" i="12" s="1"/>
  <c r="H76" i="13"/>
  <c r="H98" i="13"/>
  <c r="H103" i="13"/>
  <c r="H108" i="13"/>
  <c r="J101" i="12"/>
  <c r="I101" i="12" s="1"/>
  <c r="J100" i="11"/>
  <c r="I100" i="11" s="1"/>
  <c r="J40" i="11"/>
  <c r="I40" i="11" s="1"/>
  <c r="H84" i="13"/>
  <c r="H32" i="14"/>
  <c r="J103" i="15"/>
  <c r="I103" i="15" s="1"/>
  <c r="J41" i="12"/>
  <c r="I41" i="12" s="1"/>
  <c r="J15" i="11"/>
  <c r="I15" i="11" s="1"/>
  <c r="J21" i="11"/>
  <c r="I21" i="11" s="1"/>
  <c r="J27" i="11"/>
  <c r="I27" i="11" s="1"/>
  <c r="J33" i="11"/>
  <c r="I33" i="11" s="1"/>
  <c r="J39" i="11"/>
  <c r="I39" i="11" s="1"/>
  <c r="J45" i="11"/>
  <c r="I45" i="11" s="1"/>
  <c r="J51" i="11"/>
  <c r="I51" i="11" s="1"/>
  <c r="J57" i="11"/>
  <c r="I57" i="11" s="1"/>
  <c r="J63" i="11"/>
  <c r="I63" i="11" s="1"/>
  <c r="J69" i="11"/>
  <c r="I69" i="11" s="1"/>
  <c r="J75" i="11"/>
  <c r="I75" i="11" s="1"/>
  <c r="J81" i="11"/>
  <c r="I81" i="11" s="1"/>
  <c r="J87" i="11"/>
  <c r="I87" i="11" s="1"/>
  <c r="J93" i="11"/>
  <c r="I93" i="11" s="1"/>
  <c r="J99" i="11"/>
  <c r="I99" i="11" s="1"/>
  <c r="J105" i="11"/>
  <c r="I105" i="11" s="1"/>
  <c r="J111" i="11"/>
  <c r="I111" i="11" s="1"/>
  <c r="J20" i="12"/>
  <c r="I20" i="12" s="1"/>
  <c r="J25" i="12"/>
  <c r="I25" i="12" s="1"/>
  <c r="J35" i="12"/>
  <c r="I35" i="12" s="1"/>
  <c r="J44" i="12"/>
  <c r="I44" i="12" s="1"/>
  <c r="J49" i="12"/>
  <c r="I49" i="12" s="1"/>
  <c r="J59" i="12"/>
  <c r="I59" i="12" s="1"/>
  <c r="J100" i="12"/>
  <c r="I100" i="12" s="1"/>
  <c r="J88" i="12"/>
  <c r="I88" i="12" s="1"/>
  <c r="J76" i="12"/>
  <c r="I76" i="12" s="1"/>
  <c r="J64" i="12"/>
  <c r="I64" i="12" s="1"/>
  <c r="J40" i="12"/>
  <c r="I40" i="12" s="1"/>
  <c r="J16" i="12"/>
  <c r="I16" i="12" s="1"/>
  <c r="J101" i="11"/>
  <c r="I101" i="11" s="1"/>
  <c r="J89" i="11"/>
  <c r="I89" i="11" s="1"/>
  <c r="J77" i="11"/>
  <c r="I77" i="11" s="1"/>
  <c r="J65" i="11"/>
  <c r="I65" i="11" s="1"/>
  <c r="J53" i="11"/>
  <c r="I53" i="11" s="1"/>
  <c r="J41" i="11"/>
  <c r="I41" i="11" s="1"/>
  <c r="J29" i="11"/>
  <c r="I29" i="11" s="1"/>
  <c r="J17" i="11"/>
  <c r="I17" i="11" s="1"/>
  <c r="H71" i="13"/>
  <c r="H83" i="13"/>
  <c r="H88" i="13"/>
  <c r="H93" i="13"/>
  <c r="J110" i="12"/>
  <c r="I110" i="12" s="1"/>
  <c r="J104" i="12"/>
  <c r="I104" i="12" s="1"/>
  <c r="J80" i="12"/>
  <c r="I80" i="12" s="1"/>
  <c r="J74" i="12"/>
  <c r="I74" i="12" s="1"/>
  <c r="J68" i="12"/>
  <c r="I68" i="12" s="1"/>
  <c r="J62" i="12"/>
  <c r="I62" i="12" s="1"/>
  <c r="H18" i="13"/>
  <c r="H24" i="13"/>
  <c r="H30" i="13"/>
  <c r="H35" i="13"/>
  <c r="H39" i="13"/>
  <c r="H43" i="13"/>
  <c r="H48" i="13"/>
  <c r="H52" i="13"/>
  <c r="H58" i="13"/>
  <c r="H64" i="13"/>
  <c r="H89" i="13"/>
  <c r="H94" i="13"/>
  <c r="H99" i="13"/>
  <c r="J29" i="15"/>
  <c r="I29" i="15" s="1"/>
  <c r="J47" i="15"/>
  <c r="I47" i="15" s="1"/>
  <c r="J71" i="15"/>
  <c r="I71" i="15" s="1"/>
  <c r="J95" i="15"/>
  <c r="I95" i="15" s="1"/>
  <c r="J97" i="12"/>
  <c r="I97" i="12" s="1"/>
  <c r="J91" i="12"/>
  <c r="I91" i="12" s="1"/>
  <c r="J85" i="12"/>
  <c r="I85" i="12" s="1"/>
  <c r="H13" i="13"/>
  <c r="I13" i="13" s="1"/>
  <c r="I9" i="13" s="1"/>
  <c r="H19" i="13"/>
  <c r="H25" i="13"/>
  <c r="H31" i="13"/>
  <c r="H44" i="13"/>
  <c r="H53" i="13"/>
  <c r="H59" i="13"/>
  <c r="H65" i="13"/>
  <c r="H69" i="13"/>
  <c r="H73" i="13"/>
  <c r="H77" i="13"/>
  <c r="H81" i="13"/>
  <c r="H85" i="13"/>
  <c r="H90" i="13"/>
  <c r="H95" i="13"/>
  <c r="H109" i="13"/>
  <c r="J43" i="15"/>
  <c r="I43" i="15" s="1"/>
  <c r="J67" i="15"/>
  <c r="I67" i="15" s="1"/>
  <c r="J91" i="15"/>
  <c r="I91" i="15" s="1"/>
  <c r="H14" i="13"/>
  <c r="H20" i="13"/>
  <c r="H26" i="13"/>
  <c r="H32" i="13"/>
  <c r="H45" i="13"/>
  <c r="H54" i="13"/>
  <c r="H60" i="13"/>
  <c r="H86" i="13"/>
  <c r="H91" i="13"/>
  <c r="H105" i="13"/>
  <c r="H110" i="13"/>
  <c r="H18" i="14"/>
  <c r="H24" i="14"/>
  <c r="H30" i="14"/>
  <c r="H36" i="14"/>
  <c r="H42" i="14"/>
  <c r="H48" i="14"/>
  <c r="H54" i="14"/>
  <c r="H60" i="14"/>
  <c r="H66" i="14"/>
  <c r="H72" i="14"/>
  <c r="H78" i="14"/>
  <c r="H84" i="14"/>
  <c r="H90" i="14"/>
  <c r="H96" i="14"/>
  <c r="H108" i="14"/>
  <c r="J35" i="15"/>
  <c r="I35" i="15" s="1"/>
  <c r="J39" i="15"/>
  <c r="I39" i="15" s="1"/>
  <c r="J63" i="15"/>
  <c r="I63" i="15" s="1"/>
  <c r="J87" i="15"/>
  <c r="I87" i="15" s="1"/>
  <c r="J111" i="15"/>
  <c r="I111" i="15" s="1"/>
  <c r="J77" i="12"/>
  <c r="I77" i="12" s="1"/>
  <c r="J71" i="12"/>
  <c r="I71" i="12" s="1"/>
  <c r="J65" i="12"/>
  <c r="I65" i="12" s="1"/>
  <c r="H15" i="13"/>
  <c r="H21" i="13"/>
  <c r="H27" i="13"/>
  <c r="H33" i="13"/>
  <c r="H37" i="13"/>
  <c r="H41" i="13"/>
  <c r="H46" i="13"/>
  <c r="H50" i="13"/>
  <c r="H55" i="13"/>
  <c r="H61" i="13"/>
  <c r="H66" i="13"/>
  <c r="H70" i="13"/>
  <c r="H74" i="13"/>
  <c r="H78" i="13"/>
  <c r="H82" i="13"/>
  <c r="H87" i="13"/>
  <c r="H96" i="13"/>
  <c r="H101" i="13"/>
  <c r="H106" i="13"/>
  <c r="H111" i="13"/>
  <c r="H25" i="14"/>
  <c r="H37" i="14"/>
  <c r="H49" i="14"/>
  <c r="H61" i="14"/>
  <c r="H73" i="14"/>
  <c r="H85" i="14"/>
  <c r="H97" i="14"/>
  <c r="H109" i="14"/>
  <c r="J59" i="15"/>
  <c r="I59" i="15" s="1"/>
  <c r="J83" i="15"/>
  <c r="I83" i="15" s="1"/>
  <c r="J107" i="15"/>
  <c r="I107" i="15" s="1"/>
  <c r="F12" i="15"/>
  <c r="H12" i="15"/>
  <c r="J16" i="15"/>
  <c r="I16" i="15" s="1"/>
  <c r="J20" i="15"/>
  <c r="I20" i="15" s="1"/>
  <c r="J24" i="15"/>
  <c r="I24" i="15" s="1"/>
  <c r="J31" i="15"/>
  <c r="I31" i="15" s="1"/>
  <c r="J37" i="15"/>
  <c r="I37" i="15" s="1"/>
  <c r="J41" i="15"/>
  <c r="I41" i="15" s="1"/>
  <c r="J45" i="15"/>
  <c r="I45" i="15" s="1"/>
  <c r="J49" i="15"/>
  <c r="I49" i="15" s="1"/>
  <c r="J53" i="15"/>
  <c r="I53" i="15" s="1"/>
  <c r="J57" i="15"/>
  <c r="I57" i="15" s="1"/>
  <c r="J61" i="15"/>
  <c r="I61" i="15" s="1"/>
  <c r="J65" i="15"/>
  <c r="I65" i="15" s="1"/>
  <c r="J69" i="15"/>
  <c r="I69" i="15" s="1"/>
  <c r="J73" i="15"/>
  <c r="I73" i="15" s="1"/>
  <c r="J77" i="15"/>
  <c r="I77" i="15" s="1"/>
  <c r="J81" i="15"/>
  <c r="I81" i="15" s="1"/>
  <c r="J85" i="15"/>
  <c r="I85" i="15" s="1"/>
  <c r="J89" i="15"/>
  <c r="I89" i="15" s="1"/>
  <c r="J93" i="15"/>
  <c r="I93" i="15" s="1"/>
  <c r="J97" i="15"/>
  <c r="I97" i="15" s="1"/>
  <c r="J101" i="15"/>
  <c r="I101" i="15" s="1"/>
  <c r="J105" i="15"/>
  <c r="I105" i="15" s="1"/>
  <c r="J109" i="15"/>
  <c r="I109" i="15" s="1"/>
  <c r="J13" i="15"/>
  <c r="I13" i="15" s="1"/>
  <c r="J17" i="15"/>
  <c r="I17" i="15" s="1"/>
  <c r="J21" i="15"/>
  <c r="I21" i="15" s="1"/>
  <c r="J25" i="15"/>
  <c r="I25" i="15" s="1"/>
  <c r="J38" i="15"/>
  <c r="I38" i="15" s="1"/>
  <c r="J42" i="15"/>
  <c r="I42" i="15" s="1"/>
  <c r="J46" i="15"/>
  <c r="I46" i="15" s="1"/>
  <c r="J50" i="15"/>
  <c r="I50" i="15" s="1"/>
  <c r="J54" i="15"/>
  <c r="I54" i="15" s="1"/>
  <c r="J58" i="15"/>
  <c r="I58" i="15" s="1"/>
  <c r="J62" i="15"/>
  <c r="I62" i="15" s="1"/>
  <c r="J66" i="15"/>
  <c r="I66" i="15" s="1"/>
  <c r="J70" i="15"/>
  <c r="I70" i="15" s="1"/>
  <c r="J74" i="15"/>
  <c r="I74" i="15" s="1"/>
  <c r="J78" i="15"/>
  <c r="I78" i="15" s="1"/>
  <c r="J82" i="15"/>
  <c r="I82" i="15" s="1"/>
  <c r="J86" i="15"/>
  <c r="I86" i="15" s="1"/>
  <c r="J90" i="15"/>
  <c r="I90" i="15" s="1"/>
  <c r="J94" i="15"/>
  <c r="I94" i="15" s="1"/>
  <c r="J98" i="15"/>
  <c r="I98" i="15" s="1"/>
  <c r="J102" i="15"/>
  <c r="I102" i="15" s="1"/>
  <c r="J106" i="15"/>
  <c r="I106" i="15" s="1"/>
  <c r="J110" i="15"/>
  <c r="I110" i="15" s="1"/>
  <c r="J14" i="15"/>
  <c r="I14" i="15" s="1"/>
  <c r="J18" i="15"/>
  <c r="I18" i="15" s="1"/>
  <c r="J22" i="15"/>
  <c r="I22" i="15" s="1"/>
  <c r="J26" i="15"/>
  <c r="I26" i="15" s="1"/>
  <c r="J15" i="15"/>
  <c r="I15" i="15" s="1"/>
  <c r="J19" i="15"/>
  <c r="I19" i="15" s="1"/>
  <c r="J23" i="15"/>
  <c r="I23" i="15" s="1"/>
  <c r="J27" i="15"/>
  <c r="I27" i="15" s="1"/>
  <c r="J40" i="15"/>
  <c r="I40" i="15" s="1"/>
  <c r="J44" i="15"/>
  <c r="I44" i="15" s="1"/>
  <c r="J48" i="15"/>
  <c r="I48" i="15" s="1"/>
  <c r="J52" i="15"/>
  <c r="I52" i="15" s="1"/>
  <c r="J56" i="15"/>
  <c r="I56" i="15" s="1"/>
  <c r="J60" i="15"/>
  <c r="I60" i="15" s="1"/>
  <c r="J64" i="15"/>
  <c r="I64" i="15" s="1"/>
  <c r="J68" i="15"/>
  <c r="I68" i="15" s="1"/>
  <c r="J72" i="15"/>
  <c r="I72" i="15" s="1"/>
  <c r="J76" i="15"/>
  <c r="I76" i="15" s="1"/>
  <c r="J80" i="15"/>
  <c r="I80" i="15" s="1"/>
  <c r="J84" i="15"/>
  <c r="I84" i="15" s="1"/>
  <c r="J88" i="15"/>
  <c r="I88" i="15" s="1"/>
  <c r="J92" i="15"/>
  <c r="I92" i="15" s="1"/>
  <c r="J96" i="15"/>
  <c r="I96" i="15" s="1"/>
  <c r="J100" i="15"/>
  <c r="I100" i="15" s="1"/>
  <c r="J104" i="15"/>
  <c r="I104" i="15" s="1"/>
  <c r="J108" i="15"/>
  <c r="I108" i="15" s="1"/>
  <c r="J112" i="15"/>
  <c r="I112" i="15" s="1"/>
  <c r="F12" i="13"/>
  <c r="H12" i="13" s="1"/>
  <c r="F12" i="14"/>
  <c r="H12" i="14" s="1"/>
  <c r="J14" i="11"/>
  <c r="I14" i="11" s="1"/>
  <c r="J13" i="11"/>
  <c r="I13" i="11" s="1"/>
  <c r="G9" i="11" s="1"/>
  <c r="F12" i="11"/>
  <c r="H12" i="11" s="1"/>
  <c r="J15" i="12"/>
  <c r="I15" i="12" s="1"/>
  <c r="J14" i="12"/>
  <c r="I14" i="12" s="1"/>
  <c r="J13" i="12"/>
  <c r="I13" i="12" s="1"/>
  <c r="F12" i="12"/>
  <c r="H12" i="12" s="1"/>
  <c r="I9" i="14" l="1"/>
  <c r="I9" i="11"/>
  <c r="I9" i="12"/>
  <c r="I9" i="15"/>
  <c r="G9" i="14"/>
  <c r="E9" i="14"/>
  <c r="H9" i="14"/>
  <c r="F9" i="14"/>
  <c r="E9" i="15"/>
  <c r="H9" i="15"/>
  <c r="G9" i="15"/>
  <c r="F9" i="15"/>
  <c r="H9" i="13"/>
  <c r="G9" i="13"/>
  <c r="F9" i="13"/>
  <c r="E9" i="13"/>
  <c r="J9" i="13"/>
  <c r="J9" i="14"/>
  <c r="J9" i="11"/>
  <c r="F9" i="11"/>
  <c r="E9" i="12"/>
  <c r="J9" i="12"/>
  <c r="E9" i="11"/>
  <c r="G9" i="12"/>
  <c r="J9" i="15"/>
  <c r="H9" i="12"/>
  <c r="H9" i="11"/>
  <c r="J9" i="10"/>
  <c r="I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G12" i="10"/>
  <c r="E12" i="10"/>
  <c r="D12" i="10"/>
  <c r="C12" i="10"/>
  <c r="I9" i="10" l="1"/>
  <c r="F12" i="10"/>
  <c r="H12" i="10" s="1"/>
  <c r="G9" i="10"/>
  <c r="E9" i="10"/>
  <c r="H9" i="10"/>
  <c r="F9" i="10"/>
  <c r="F64" i="3"/>
  <c r="H64" i="3" s="1"/>
  <c r="J64" i="3" s="1"/>
  <c r="I64" i="3" s="1"/>
  <c r="F65" i="3"/>
  <c r="H65" i="3" s="1"/>
  <c r="J65" i="3" s="1"/>
  <c r="I65" i="3" s="1"/>
  <c r="F66" i="3"/>
  <c r="H66" i="3" s="1"/>
  <c r="J66" i="3" s="1"/>
  <c r="I66" i="3" s="1"/>
  <c r="F67" i="3"/>
  <c r="H67" i="3" s="1"/>
  <c r="J67" i="3" s="1"/>
  <c r="I67" i="3" s="1"/>
  <c r="F68" i="3"/>
  <c r="H68" i="3" s="1"/>
  <c r="J68" i="3" s="1"/>
  <c r="I68" i="3" s="1"/>
  <c r="F69" i="3"/>
  <c r="H69" i="3" s="1"/>
  <c r="J69" i="3" s="1"/>
  <c r="I69" i="3" s="1"/>
  <c r="F70" i="3"/>
  <c r="H70" i="3" s="1"/>
  <c r="J70" i="3" s="1"/>
  <c r="I70" i="3" s="1"/>
  <c r="F71" i="3"/>
  <c r="H71" i="3" s="1"/>
  <c r="J71" i="3" s="1"/>
  <c r="I71" i="3" s="1"/>
  <c r="F72" i="3"/>
  <c r="H72" i="3" s="1"/>
  <c r="J72" i="3" s="1"/>
  <c r="I72" i="3" s="1"/>
  <c r="F73" i="3"/>
  <c r="H73" i="3" s="1"/>
  <c r="J73" i="3" s="1"/>
  <c r="I73" i="3" s="1"/>
  <c r="F74" i="3"/>
  <c r="H74" i="3" s="1"/>
  <c r="J74" i="3" s="1"/>
  <c r="I74" i="3" s="1"/>
  <c r="F75" i="3"/>
  <c r="H75" i="3" s="1"/>
  <c r="J75" i="3" s="1"/>
  <c r="I75" i="3" s="1"/>
  <c r="F76" i="3"/>
  <c r="H76" i="3" s="1"/>
  <c r="J76" i="3" s="1"/>
  <c r="I76" i="3" s="1"/>
  <c r="F77" i="3"/>
  <c r="H77" i="3" s="1"/>
  <c r="J77" i="3" s="1"/>
  <c r="I77" i="3" s="1"/>
  <c r="F78" i="3"/>
  <c r="H78" i="3" s="1"/>
  <c r="J78" i="3" s="1"/>
  <c r="I78" i="3" s="1"/>
  <c r="F79" i="3"/>
  <c r="H79" i="3" s="1"/>
  <c r="J79" i="3" s="1"/>
  <c r="I79" i="3" s="1"/>
  <c r="F80" i="3"/>
  <c r="H80" i="3" s="1"/>
  <c r="J80" i="3" s="1"/>
  <c r="I80" i="3" s="1"/>
  <c r="F81" i="3"/>
  <c r="H81" i="3" s="1"/>
  <c r="J81" i="3" s="1"/>
  <c r="I81" i="3" s="1"/>
  <c r="F82" i="3"/>
  <c r="H82" i="3" s="1"/>
  <c r="J82" i="3" s="1"/>
  <c r="I82" i="3" s="1"/>
  <c r="F83" i="3"/>
  <c r="H83" i="3" s="1"/>
  <c r="J83" i="3" s="1"/>
  <c r="I83" i="3" s="1"/>
  <c r="F84" i="3"/>
  <c r="H84" i="3" s="1"/>
  <c r="J84" i="3" s="1"/>
  <c r="I84" i="3" s="1"/>
  <c r="F85" i="3"/>
  <c r="H85" i="3" s="1"/>
  <c r="J85" i="3" s="1"/>
  <c r="I85" i="3" s="1"/>
  <c r="F86" i="3"/>
  <c r="H86" i="3" s="1"/>
  <c r="J86" i="3" s="1"/>
  <c r="I86" i="3" s="1"/>
  <c r="F87" i="3"/>
  <c r="H87" i="3" s="1"/>
  <c r="J87" i="3" s="1"/>
  <c r="I87" i="3" s="1"/>
  <c r="F88" i="3"/>
  <c r="H88" i="3" s="1"/>
  <c r="J88" i="3" s="1"/>
  <c r="I88" i="3" s="1"/>
  <c r="F89" i="3"/>
  <c r="H89" i="3" s="1"/>
  <c r="J89" i="3" s="1"/>
  <c r="I89" i="3" s="1"/>
  <c r="F90" i="3"/>
  <c r="H90" i="3" s="1"/>
  <c r="J90" i="3" s="1"/>
  <c r="I90" i="3" s="1"/>
  <c r="F91" i="3"/>
  <c r="H91" i="3" s="1"/>
  <c r="J91" i="3" s="1"/>
  <c r="I91" i="3" s="1"/>
  <c r="F92" i="3"/>
  <c r="H92" i="3" s="1"/>
  <c r="J92" i="3" s="1"/>
  <c r="I92" i="3" s="1"/>
  <c r="F93" i="3"/>
  <c r="H93" i="3" s="1"/>
  <c r="J93" i="3" s="1"/>
  <c r="I93" i="3" s="1"/>
  <c r="F94" i="3"/>
  <c r="H94" i="3" s="1"/>
  <c r="J94" i="3" s="1"/>
  <c r="I94" i="3" s="1"/>
  <c r="F95" i="3"/>
  <c r="H95" i="3" s="1"/>
  <c r="J95" i="3" s="1"/>
  <c r="I95" i="3" s="1"/>
  <c r="F96" i="3"/>
  <c r="H96" i="3" s="1"/>
  <c r="J96" i="3" s="1"/>
  <c r="I96" i="3" s="1"/>
  <c r="F97" i="3"/>
  <c r="H97" i="3" s="1"/>
  <c r="J97" i="3" s="1"/>
  <c r="I97" i="3" s="1"/>
  <c r="F98" i="3"/>
  <c r="H98" i="3" s="1"/>
  <c r="J98" i="3" s="1"/>
  <c r="I98" i="3" s="1"/>
  <c r="F99" i="3"/>
  <c r="H99" i="3" s="1"/>
  <c r="J99" i="3" s="1"/>
  <c r="I99" i="3" s="1"/>
  <c r="F100" i="3"/>
  <c r="H100" i="3" s="1"/>
  <c r="J100" i="3" s="1"/>
  <c r="I100" i="3" s="1"/>
  <c r="F101" i="3"/>
  <c r="H101" i="3" s="1"/>
  <c r="J101" i="3" s="1"/>
  <c r="I101" i="3" s="1"/>
  <c r="F102" i="3"/>
  <c r="H102" i="3" s="1"/>
  <c r="J102" i="3" s="1"/>
  <c r="I102" i="3" s="1"/>
  <c r="F103" i="3"/>
  <c r="H103" i="3" s="1"/>
  <c r="J103" i="3" s="1"/>
  <c r="I103" i="3" s="1"/>
  <c r="F104" i="3"/>
  <c r="H104" i="3" s="1"/>
  <c r="J104" i="3" s="1"/>
  <c r="I104" i="3" s="1"/>
  <c r="F105" i="3"/>
  <c r="H105" i="3" s="1"/>
  <c r="J105" i="3" s="1"/>
  <c r="I105" i="3" s="1"/>
  <c r="F106" i="3"/>
  <c r="H106" i="3" s="1"/>
  <c r="J106" i="3" s="1"/>
  <c r="I106" i="3" s="1"/>
  <c r="F107" i="3"/>
  <c r="H107" i="3" s="1"/>
  <c r="J107" i="3" s="1"/>
  <c r="I107" i="3" s="1"/>
  <c r="F108" i="3"/>
  <c r="H108" i="3" s="1"/>
  <c r="J108" i="3" s="1"/>
  <c r="I108" i="3" s="1"/>
  <c r="F109" i="3"/>
  <c r="H109" i="3" s="1"/>
  <c r="J109" i="3" s="1"/>
  <c r="I109" i="3" s="1"/>
  <c r="F110" i="3"/>
  <c r="H110" i="3" s="1"/>
  <c r="J110" i="3" s="1"/>
  <c r="I110" i="3" s="1"/>
  <c r="F111" i="3"/>
  <c r="H111" i="3" s="1"/>
  <c r="J111" i="3" s="1"/>
  <c r="I111" i="3" s="1"/>
  <c r="F112" i="3"/>
  <c r="H112" i="3" s="1"/>
  <c r="J112" i="3" s="1"/>
  <c r="I112" i="3" s="1"/>
  <c r="F58" i="3"/>
  <c r="H58" i="3" s="1"/>
  <c r="J58" i="3" s="1"/>
  <c r="I58" i="3" s="1"/>
  <c r="F59" i="3"/>
  <c r="H59" i="3" s="1"/>
  <c r="J59" i="3" s="1"/>
  <c r="I59" i="3" s="1"/>
  <c r="F60" i="3"/>
  <c r="H60" i="3" s="1"/>
  <c r="J60" i="3" s="1"/>
  <c r="I60" i="3" s="1"/>
  <c r="F61" i="3"/>
  <c r="H61" i="3" s="1"/>
  <c r="J61" i="3" s="1"/>
  <c r="I61" i="3" s="1"/>
  <c r="F62" i="3"/>
  <c r="H62" i="3" s="1"/>
  <c r="J62" i="3" s="1"/>
  <c r="I62" i="3" s="1"/>
  <c r="F63" i="3"/>
  <c r="H63" i="3" s="1"/>
  <c r="J63" i="3" s="1"/>
  <c r="I63" i="3" s="1"/>
  <c r="F13" i="3"/>
  <c r="H13" i="3" s="1"/>
  <c r="J13" i="3" s="1"/>
  <c r="I13" i="3" s="1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F18" i="8"/>
  <c r="H18" i="8" s="1"/>
  <c r="I18" i="8" s="1"/>
  <c r="F17" i="8"/>
  <c r="F16" i="8"/>
  <c r="F15" i="8"/>
  <c r="F14" i="8"/>
  <c r="F13" i="8"/>
  <c r="F12" i="8"/>
  <c r="E10" i="8"/>
  <c r="A7" i="8"/>
  <c r="I26" i="7"/>
  <c r="M26" i="7" s="1"/>
  <c r="AD25" i="7"/>
  <c r="I25" i="7"/>
  <c r="M25" i="7" s="1"/>
  <c r="AD24" i="7"/>
  <c r="I24" i="7"/>
  <c r="M24" i="7" s="1"/>
  <c r="AD23" i="7"/>
  <c r="I23" i="7"/>
  <c r="M23" i="7" s="1"/>
  <c r="AD22" i="7"/>
  <c r="I22" i="7"/>
  <c r="M22" i="7" s="1"/>
  <c r="AD21" i="7"/>
  <c r="I21" i="7"/>
  <c r="M21" i="7" s="1"/>
  <c r="AD20" i="7"/>
  <c r="I20" i="7"/>
  <c r="M20" i="7" s="1"/>
  <c r="AD19" i="7"/>
  <c r="I19" i="7"/>
  <c r="AD18" i="7"/>
  <c r="M18" i="7"/>
  <c r="I18" i="7"/>
  <c r="AD17" i="7"/>
  <c r="I17" i="7"/>
  <c r="AD16" i="7"/>
  <c r="I16" i="7"/>
  <c r="AD15" i="7"/>
  <c r="I15" i="7"/>
  <c r="AD14" i="7"/>
  <c r="I14" i="7"/>
  <c r="AD13" i="7"/>
  <c r="I13" i="7"/>
  <c r="J13" i="7" s="1"/>
  <c r="AD12" i="7"/>
  <c r="M12" i="7"/>
  <c r="I12" i="7"/>
  <c r="J12" i="7" s="1"/>
  <c r="AD11" i="7"/>
  <c r="I11" i="7"/>
  <c r="B8" i="11" s="1"/>
  <c r="AD10" i="7"/>
  <c r="I10" i="7"/>
  <c r="B8" i="12" s="1"/>
  <c r="AD9" i="7"/>
  <c r="M9" i="7"/>
  <c r="I9" i="7"/>
  <c r="J9" i="7" s="1"/>
  <c r="AD8" i="7"/>
  <c r="I8" i="7"/>
  <c r="B8" i="10" s="1"/>
  <c r="AD7" i="7"/>
  <c r="I7" i="7"/>
  <c r="M7" i="7" s="1"/>
  <c r="AD6" i="7"/>
  <c r="AD5" i="7"/>
  <c r="O8" i="6"/>
  <c r="K8" i="6"/>
  <c r="G8" i="6"/>
  <c r="C8" i="6"/>
  <c r="P4" i="6"/>
  <c r="O4" i="6"/>
  <c r="L4" i="6"/>
  <c r="K4" i="6"/>
  <c r="H4" i="6"/>
  <c r="G4" i="6"/>
  <c r="D4" i="6"/>
  <c r="C4" i="6"/>
  <c r="F112" i="4"/>
  <c r="J112" i="4" s="1"/>
  <c r="F111" i="4"/>
  <c r="J111" i="4" s="1"/>
  <c r="I111" i="4" s="1"/>
  <c r="F110" i="4"/>
  <c r="J110" i="4" s="1"/>
  <c r="I110" i="4" s="1"/>
  <c r="F109" i="4"/>
  <c r="J109" i="4" s="1"/>
  <c r="I109" i="4" s="1"/>
  <c r="F108" i="4"/>
  <c r="J108" i="4" s="1"/>
  <c r="I108" i="4" s="1"/>
  <c r="F107" i="4"/>
  <c r="J107" i="4" s="1"/>
  <c r="I107" i="4" s="1"/>
  <c r="F106" i="4"/>
  <c r="J106" i="4" s="1"/>
  <c r="I106" i="4" s="1"/>
  <c r="F105" i="4"/>
  <c r="J105" i="4" s="1"/>
  <c r="I105" i="4" s="1"/>
  <c r="F104" i="4"/>
  <c r="J104" i="4" s="1"/>
  <c r="I104" i="4" s="1"/>
  <c r="F103" i="4"/>
  <c r="J103" i="4" s="1"/>
  <c r="I103" i="4" s="1"/>
  <c r="F102" i="4"/>
  <c r="J102" i="4" s="1"/>
  <c r="I102" i="4" s="1"/>
  <c r="F101" i="4"/>
  <c r="J101" i="4" s="1"/>
  <c r="I101" i="4" s="1"/>
  <c r="F100" i="4"/>
  <c r="J100" i="4" s="1"/>
  <c r="I100" i="4" s="1"/>
  <c r="F99" i="4"/>
  <c r="J99" i="4" s="1"/>
  <c r="I99" i="4" s="1"/>
  <c r="F98" i="4"/>
  <c r="J98" i="4" s="1"/>
  <c r="I98" i="4" s="1"/>
  <c r="F97" i="4"/>
  <c r="J97" i="4" s="1"/>
  <c r="I97" i="4" s="1"/>
  <c r="F96" i="4"/>
  <c r="J96" i="4" s="1"/>
  <c r="I96" i="4" s="1"/>
  <c r="F95" i="4"/>
  <c r="J95" i="4" s="1"/>
  <c r="I95" i="4" s="1"/>
  <c r="F94" i="4"/>
  <c r="J94" i="4" s="1"/>
  <c r="I94" i="4" s="1"/>
  <c r="F93" i="4"/>
  <c r="J93" i="4" s="1"/>
  <c r="I93" i="4" s="1"/>
  <c r="F92" i="4"/>
  <c r="J92" i="4" s="1"/>
  <c r="I92" i="4" s="1"/>
  <c r="F91" i="4"/>
  <c r="J91" i="4" s="1"/>
  <c r="I91" i="4" s="1"/>
  <c r="F90" i="4"/>
  <c r="J90" i="4" s="1"/>
  <c r="I90" i="4" s="1"/>
  <c r="F89" i="4"/>
  <c r="J89" i="4" s="1"/>
  <c r="I89" i="4" s="1"/>
  <c r="F88" i="4"/>
  <c r="J88" i="4" s="1"/>
  <c r="I88" i="4" s="1"/>
  <c r="F87" i="4"/>
  <c r="J87" i="4" s="1"/>
  <c r="I87" i="4" s="1"/>
  <c r="F86" i="4"/>
  <c r="J86" i="4" s="1"/>
  <c r="I86" i="4" s="1"/>
  <c r="F85" i="4"/>
  <c r="J85" i="4" s="1"/>
  <c r="I85" i="4" s="1"/>
  <c r="F84" i="4"/>
  <c r="J84" i="4" s="1"/>
  <c r="I84" i="4" s="1"/>
  <c r="F83" i="4"/>
  <c r="J83" i="4" s="1"/>
  <c r="I83" i="4" s="1"/>
  <c r="F82" i="4"/>
  <c r="J82" i="4" s="1"/>
  <c r="I82" i="4" s="1"/>
  <c r="F81" i="4"/>
  <c r="J81" i="4" s="1"/>
  <c r="I81" i="4" s="1"/>
  <c r="F80" i="4"/>
  <c r="J80" i="4" s="1"/>
  <c r="I80" i="4" s="1"/>
  <c r="F79" i="4"/>
  <c r="J79" i="4" s="1"/>
  <c r="I79" i="4" s="1"/>
  <c r="F78" i="4"/>
  <c r="J78" i="4" s="1"/>
  <c r="I78" i="4" s="1"/>
  <c r="F77" i="4"/>
  <c r="J77" i="4" s="1"/>
  <c r="I77" i="4" s="1"/>
  <c r="F76" i="4"/>
  <c r="J76" i="4" s="1"/>
  <c r="I76" i="4" s="1"/>
  <c r="F75" i="4"/>
  <c r="J75" i="4" s="1"/>
  <c r="I75" i="4" s="1"/>
  <c r="F74" i="4"/>
  <c r="J74" i="4" s="1"/>
  <c r="I74" i="4" s="1"/>
  <c r="F73" i="4"/>
  <c r="J73" i="4" s="1"/>
  <c r="I73" i="4" s="1"/>
  <c r="F72" i="4"/>
  <c r="J72" i="4" s="1"/>
  <c r="I72" i="4" s="1"/>
  <c r="F71" i="4"/>
  <c r="J71" i="4" s="1"/>
  <c r="I71" i="4" s="1"/>
  <c r="F70" i="4"/>
  <c r="J70" i="4" s="1"/>
  <c r="I70" i="4" s="1"/>
  <c r="F69" i="4"/>
  <c r="J69" i="4" s="1"/>
  <c r="I69" i="4" s="1"/>
  <c r="F68" i="4"/>
  <c r="J68" i="4" s="1"/>
  <c r="I68" i="4" s="1"/>
  <c r="F67" i="4"/>
  <c r="J67" i="4" s="1"/>
  <c r="I67" i="4" s="1"/>
  <c r="F66" i="4"/>
  <c r="J66" i="4" s="1"/>
  <c r="I66" i="4" s="1"/>
  <c r="F65" i="4"/>
  <c r="J65" i="4" s="1"/>
  <c r="I65" i="4" s="1"/>
  <c r="F64" i="4"/>
  <c r="J64" i="4" s="1"/>
  <c r="I64" i="4" s="1"/>
  <c r="F63" i="4"/>
  <c r="J63" i="4" s="1"/>
  <c r="I63" i="4" s="1"/>
  <c r="F62" i="4"/>
  <c r="J62" i="4" s="1"/>
  <c r="I62" i="4" s="1"/>
  <c r="F61" i="4"/>
  <c r="J61" i="4" s="1"/>
  <c r="I61" i="4" s="1"/>
  <c r="F60" i="4"/>
  <c r="J60" i="4" s="1"/>
  <c r="I60" i="4" s="1"/>
  <c r="F59" i="4"/>
  <c r="J59" i="4" s="1"/>
  <c r="I59" i="4" s="1"/>
  <c r="F58" i="4"/>
  <c r="J58" i="4" s="1"/>
  <c r="I58" i="4" s="1"/>
  <c r="F57" i="4"/>
  <c r="J57" i="4" s="1"/>
  <c r="I57" i="4" s="1"/>
  <c r="F56" i="4"/>
  <c r="J56" i="4" s="1"/>
  <c r="I56" i="4" s="1"/>
  <c r="F55" i="4"/>
  <c r="J55" i="4" s="1"/>
  <c r="I55" i="4" s="1"/>
  <c r="F54" i="4"/>
  <c r="J54" i="4" s="1"/>
  <c r="I54" i="4" s="1"/>
  <c r="F53" i="4"/>
  <c r="J53" i="4" s="1"/>
  <c r="I53" i="4" s="1"/>
  <c r="F52" i="4"/>
  <c r="J52" i="4" s="1"/>
  <c r="I52" i="4" s="1"/>
  <c r="F51" i="4"/>
  <c r="J51" i="4" s="1"/>
  <c r="I51" i="4" s="1"/>
  <c r="F50" i="4"/>
  <c r="J50" i="4" s="1"/>
  <c r="I50" i="4" s="1"/>
  <c r="F49" i="4"/>
  <c r="J49" i="4" s="1"/>
  <c r="I49" i="4" s="1"/>
  <c r="F48" i="4"/>
  <c r="J48" i="4" s="1"/>
  <c r="I48" i="4" s="1"/>
  <c r="F47" i="4"/>
  <c r="J47" i="4" s="1"/>
  <c r="I47" i="4" s="1"/>
  <c r="F46" i="4"/>
  <c r="J46" i="4" s="1"/>
  <c r="I46" i="4" s="1"/>
  <c r="F45" i="4"/>
  <c r="J45" i="4" s="1"/>
  <c r="I45" i="4" s="1"/>
  <c r="F44" i="4"/>
  <c r="J44" i="4" s="1"/>
  <c r="I44" i="4" s="1"/>
  <c r="F43" i="4"/>
  <c r="J43" i="4" s="1"/>
  <c r="I43" i="4" s="1"/>
  <c r="F42" i="4"/>
  <c r="J42" i="4" s="1"/>
  <c r="I42" i="4" s="1"/>
  <c r="F41" i="4"/>
  <c r="J41" i="4" s="1"/>
  <c r="I41" i="4" s="1"/>
  <c r="F40" i="4"/>
  <c r="J40" i="4" s="1"/>
  <c r="I40" i="4" s="1"/>
  <c r="F39" i="4"/>
  <c r="J39" i="4" s="1"/>
  <c r="I39" i="4" s="1"/>
  <c r="F38" i="4"/>
  <c r="J38" i="4" s="1"/>
  <c r="I38" i="4" s="1"/>
  <c r="F37" i="4"/>
  <c r="J37" i="4" s="1"/>
  <c r="I37" i="4" s="1"/>
  <c r="F36" i="4"/>
  <c r="J36" i="4" s="1"/>
  <c r="I36" i="4" s="1"/>
  <c r="F35" i="4"/>
  <c r="J35" i="4" s="1"/>
  <c r="I35" i="4" s="1"/>
  <c r="F34" i="4"/>
  <c r="J34" i="4" s="1"/>
  <c r="I34" i="4" s="1"/>
  <c r="F33" i="4"/>
  <c r="J33" i="4" s="1"/>
  <c r="I33" i="4" s="1"/>
  <c r="F32" i="4"/>
  <c r="J32" i="4" s="1"/>
  <c r="I32" i="4" s="1"/>
  <c r="F31" i="4"/>
  <c r="J31" i="4" s="1"/>
  <c r="I31" i="4" s="1"/>
  <c r="F30" i="4"/>
  <c r="J30" i="4" s="1"/>
  <c r="I30" i="4" s="1"/>
  <c r="F29" i="4"/>
  <c r="J29" i="4" s="1"/>
  <c r="I29" i="4" s="1"/>
  <c r="F28" i="4"/>
  <c r="J28" i="4" s="1"/>
  <c r="I28" i="4" s="1"/>
  <c r="F27" i="4"/>
  <c r="J27" i="4" s="1"/>
  <c r="I27" i="4" s="1"/>
  <c r="F26" i="4"/>
  <c r="J26" i="4" s="1"/>
  <c r="I26" i="4" s="1"/>
  <c r="F25" i="4"/>
  <c r="J25" i="4" s="1"/>
  <c r="I25" i="4" s="1"/>
  <c r="F24" i="4"/>
  <c r="J24" i="4" s="1"/>
  <c r="I24" i="4" s="1"/>
  <c r="F23" i="4"/>
  <c r="J23" i="4" s="1"/>
  <c r="I23" i="4" s="1"/>
  <c r="F22" i="4"/>
  <c r="J22" i="4" s="1"/>
  <c r="I22" i="4" s="1"/>
  <c r="F21" i="4"/>
  <c r="J21" i="4" s="1"/>
  <c r="I21" i="4" s="1"/>
  <c r="F20" i="4"/>
  <c r="J20" i="4" s="1"/>
  <c r="I20" i="4" s="1"/>
  <c r="F19" i="4"/>
  <c r="J19" i="4" s="1"/>
  <c r="I19" i="4" s="1"/>
  <c r="F18" i="4"/>
  <c r="J18" i="4" s="1"/>
  <c r="I18" i="4" s="1"/>
  <c r="F17" i="4"/>
  <c r="J17" i="4" s="1"/>
  <c r="I17" i="4" s="1"/>
  <c r="F16" i="4"/>
  <c r="J16" i="4" s="1"/>
  <c r="I16" i="4" s="1"/>
  <c r="F15" i="4"/>
  <c r="J15" i="4" s="1"/>
  <c r="I15" i="4" s="1"/>
  <c r="F14" i="4"/>
  <c r="J14" i="4" s="1"/>
  <c r="I14" i="4" s="1"/>
  <c r="F13" i="4"/>
  <c r="J13" i="4" s="1"/>
  <c r="G12" i="4"/>
  <c r="E12" i="4"/>
  <c r="D12" i="4"/>
  <c r="C12" i="4"/>
  <c r="F57" i="3"/>
  <c r="H57" i="3" s="1"/>
  <c r="J57" i="3" s="1"/>
  <c r="I57" i="3" s="1"/>
  <c r="F56" i="3"/>
  <c r="H56" i="3" s="1"/>
  <c r="J56" i="3" s="1"/>
  <c r="I56" i="3" s="1"/>
  <c r="F55" i="3"/>
  <c r="H55" i="3" s="1"/>
  <c r="J55" i="3" s="1"/>
  <c r="I55" i="3" s="1"/>
  <c r="F54" i="3"/>
  <c r="H54" i="3" s="1"/>
  <c r="J54" i="3" s="1"/>
  <c r="I54" i="3" s="1"/>
  <c r="F53" i="3"/>
  <c r="H53" i="3" s="1"/>
  <c r="J53" i="3" s="1"/>
  <c r="I53" i="3" s="1"/>
  <c r="F52" i="3"/>
  <c r="H52" i="3" s="1"/>
  <c r="J52" i="3" s="1"/>
  <c r="I52" i="3" s="1"/>
  <c r="F51" i="3"/>
  <c r="H51" i="3" s="1"/>
  <c r="J51" i="3" s="1"/>
  <c r="I51" i="3" s="1"/>
  <c r="F50" i="3"/>
  <c r="H50" i="3" s="1"/>
  <c r="J50" i="3" s="1"/>
  <c r="I50" i="3" s="1"/>
  <c r="F49" i="3"/>
  <c r="H49" i="3" s="1"/>
  <c r="J49" i="3" s="1"/>
  <c r="I49" i="3" s="1"/>
  <c r="F48" i="3"/>
  <c r="H48" i="3" s="1"/>
  <c r="J48" i="3" s="1"/>
  <c r="I48" i="3" s="1"/>
  <c r="F47" i="3"/>
  <c r="H47" i="3" s="1"/>
  <c r="J47" i="3" s="1"/>
  <c r="I47" i="3" s="1"/>
  <c r="F46" i="3"/>
  <c r="H46" i="3" s="1"/>
  <c r="J46" i="3" s="1"/>
  <c r="I46" i="3" s="1"/>
  <c r="F45" i="3"/>
  <c r="H45" i="3" s="1"/>
  <c r="J45" i="3" s="1"/>
  <c r="I45" i="3" s="1"/>
  <c r="F44" i="3"/>
  <c r="H44" i="3" s="1"/>
  <c r="J44" i="3" s="1"/>
  <c r="I44" i="3" s="1"/>
  <c r="F43" i="3"/>
  <c r="H43" i="3" s="1"/>
  <c r="J43" i="3" s="1"/>
  <c r="I43" i="3" s="1"/>
  <c r="F42" i="3"/>
  <c r="H42" i="3" s="1"/>
  <c r="J42" i="3" s="1"/>
  <c r="I42" i="3" s="1"/>
  <c r="F41" i="3"/>
  <c r="H41" i="3" s="1"/>
  <c r="J41" i="3" s="1"/>
  <c r="I41" i="3" s="1"/>
  <c r="F40" i="3"/>
  <c r="H40" i="3" s="1"/>
  <c r="J40" i="3" s="1"/>
  <c r="I40" i="3" s="1"/>
  <c r="F39" i="3"/>
  <c r="H39" i="3" s="1"/>
  <c r="J39" i="3" s="1"/>
  <c r="I39" i="3" s="1"/>
  <c r="F38" i="3"/>
  <c r="H38" i="3" s="1"/>
  <c r="J38" i="3" s="1"/>
  <c r="I38" i="3" s="1"/>
  <c r="F37" i="3"/>
  <c r="H37" i="3" s="1"/>
  <c r="J37" i="3" s="1"/>
  <c r="I37" i="3" s="1"/>
  <c r="F36" i="3"/>
  <c r="H36" i="3" s="1"/>
  <c r="J36" i="3" s="1"/>
  <c r="I36" i="3" s="1"/>
  <c r="F35" i="3"/>
  <c r="H35" i="3" s="1"/>
  <c r="J35" i="3" s="1"/>
  <c r="I35" i="3" s="1"/>
  <c r="F34" i="3"/>
  <c r="H34" i="3" s="1"/>
  <c r="J34" i="3" s="1"/>
  <c r="I34" i="3" s="1"/>
  <c r="F33" i="3"/>
  <c r="H33" i="3" s="1"/>
  <c r="J33" i="3" s="1"/>
  <c r="I33" i="3" s="1"/>
  <c r="F32" i="3"/>
  <c r="H32" i="3" s="1"/>
  <c r="J32" i="3" s="1"/>
  <c r="I32" i="3" s="1"/>
  <c r="F31" i="3"/>
  <c r="H31" i="3" s="1"/>
  <c r="J31" i="3" s="1"/>
  <c r="I31" i="3" s="1"/>
  <c r="F30" i="3"/>
  <c r="H30" i="3" s="1"/>
  <c r="J30" i="3" s="1"/>
  <c r="I30" i="3" s="1"/>
  <c r="F29" i="3"/>
  <c r="H29" i="3" s="1"/>
  <c r="J29" i="3" s="1"/>
  <c r="I29" i="3" s="1"/>
  <c r="F28" i="3"/>
  <c r="H28" i="3" s="1"/>
  <c r="J28" i="3" s="1"/>
  <c r="I28" i="3" s="1"/>
  <c r="F27" i="3"/>
  <c r="H27" i="3" s="1"/>
  <c r="J27" i="3" s="1"/>
  <c r="I27" i="3" s="1"/>
  <c r="F26" i="3"/>
  <c r="H26" i="3" s="1"/>
  <c r="J26" i="3" s="1"/>
  <c r="I26" i="3" s="1"/>
  <c r="F25" i="3"/>
  <c r="H25" i="3" s="1"/>
  <c r="J25" i="3" s="1"/>
  <c r="I25" i="3" s="1"/>
  <c r="F24" i="3"/>
  <c r="H24" i="3" s="1"/>
  <c r="J24" i="3" s="1"/>
  <c r="I24" i="3" s="1"/>
  <c r="F23" i="3"/>
  <c r="H23" i="3" s="1"/>
  <c r="J23" i="3" s="1"/>
  <c r="I23" i="3" s="1"/>
  <c r="F22" i="3"/>
  <c r="H22" i="3" s="1"/>
  <c r="J22" i="3" s="1"/>
  <c r="I22" i="3" s="1"/>
  <c r="F21" i="3"/>
  <c r="H21" i="3" s="1"/>
  <c r="J21" i="3" s="1"/>
  <c r="I21" i="3" s="1"/>
  <c r="F20" i="3"/>
  <c r="H20" i="3" s="1"/>
  <c r="J20" i="3" s="1"/>
  <c r="I20" i="3" s="1"/>
  <c r="F19" i="3"/>
  <c r="H19" i="3" s="1"/>
  <c r="J19" i="3" s="1"/>
  <c r="I19" i="3" s="1"/>
  <c r="F18" i="3"/>
  <c r="H18" i="3" s="1"/>
  <c r="J18" i="3" s="1"/>
  <c r="I18" i="3" s="1"/>
  <c r="F17" i="3"/>
  <c r="H17" i="3" s="1"/>
  <c r="J17" i="3" s="1"/>
  <c r="I17" i="3" s="1"/>
  <c r="F16" i="3"/>
  <c r="H16" i="3" s="1"/>
  <c r="J16" i="3" s="1"/>
  <c r="I16" i="3" s="1"/>
  <c r="F15" i="3"/>
  <c r="H15" i="3" s="1"/>
  <c r="J15" i="3" s="1"/>
  <c r="I15" i="3" s="1"/>
  <c r="F14" i="3"/>
  <c r="H14" i="3" s="1"/>
  <c r="J14" i="3" s="1"/>
  <c r="I14" i="3" s="1"/>
  <c r="G12" i="3"/>
  <c r="E12" i="3"/>
  <c r="D12" i="3"/>
  <c r="C12" i="3"/>
  <c r="B8" i="3"/>
  <c r="F112" i="2"/>
  <c r="J112" i="2" s="1"/>
  <c r="F111" i="2"/>
  <c r="J111" i="2" s="1"/>
  <c r="I111" i="2" s="1"/>
  <c r="F110" i="2"/>
  <c r="J110" i="2" s="1"/>
  <c r="I110" i="2" s="1"/>
  <c r="F109" i="2"/>
  <c r="J109" i="2" s="1"/>
  <c r="I109" i="2" s="1"/>
  <c r="F108" i="2"/>
  <c r="J108" i="2" s="1"/>
  <c r="I108" i="2" s="1"/>
  <c r="F107" i="2"/>
  <c r="J107" i="2" s="1"/>
  <c r="I107" i="2" s="1"/>
  <c r="F106" i="2"/>
  <c r="J106" i="2" s="1"/>
  <c r="I106" i="2" s="1"/>
  <c r="F105" i="2"/>
  <c r="J105" i="2" s="1"/>
  <c r="I105" i="2" s="1"/>
  <c r="F104" i="2"/>
  <c r="J104" i="2" s="1"/>
  <c r="I104" i="2" s="1"/>
  <c r="F103" i="2"/>
  <c r="J103" i="2" s="1"/>
  <c r="I103" i="2" s="1"/>
  <c r="F102" i="2"/>
  <c r="J102" i="2" s="1"/>
  <c r="I102" i="2" s="1"/>
  <c r="F101" i="2"/>
  <c r="J101" i="2" s="1"/>
  <c r="I101" i="2" s="1"/>
  <c r="F100" i="2"/>
  <c r="J100" i="2" s="1"/>
  <c r="I100" i="2" s="1"/>
  <c r="F99" i="2"/>
  <c r="J99" i="2" s="1"/>
  <c r="I99" i="2" s="1"/>
  <c r="F98" i="2"/>
  <c r="J98" i="2" s="1"/>
  <c r="I98" i="2" s="1"/>
  <c r="F97" i="2"/>
  <c r="J97" i="2" s="1"/>
  <c r="I97" i="2" s="1"/>
  <c r="F96" i="2"/>
  <c r="J96" i="2" s="1"/>
  <c r="I96" i="2" s="1"/>
  <c r="F95" i="2"/>
  <c r="J95" i="2" s="1"/>
  <c r="I95" i="2" s="1"/>
  <c r="F94" i="2"/>
  <c r="J94" i="2" s="1"/>
  <c r="I94" i="2" s="1"/>
  <c r="F93" i="2"/>
  <c r="J93" i="2" s="1"/>
  <c r="I93" i="2" s="1"/>
  <c r="F92" i="2"/>
  <c r="J92" i="2" s="1"/>
  <c r="I92" i="2" s="1"/>
  <c r="F91" i="2"/>
  <c r="J91" i="2" s="1"/>
  <c r="I91" i="2" s="1"/>
  <c r="F90" i="2"/>
  <c r="J90" i="2" s="1"/>
  <c r="I90" i="2" s="1"/>
  <c r="F89" i="2"/>
  <c r="J89" i="2" s="1"/>
  <c r="I89" i="2" s="1"/>
  <c r="F88" i="2"/>
  <c r="J88" i="2" s="1"/>
  <c r="I88" i="2" s="1"/>
  <c r="F87" i="2"/>
  <c r="J87" i="2" s="1"/>
  <c r="I87" i="2" s="1"/>
  <c r="F86" i="2"/>
  <c r="J86" i="2" s="1"/>
  <c r="I86" i="2" s="1"/>
  <c r="F85" i="2"/>
  <c r="J85" i="2" s="1"/>
  <c r="I85" i="2" s="1"/>
  <c r="F84" i="2"/>
  <c r="J84" i="2" s="1"/>
  <c r="I84" i="2" s="1"/>
  <c r="F83" i="2"/>
  <c r="J83" i="2" s="1"/>
  <c r="I83" i="2" s="1"/>
  <c r="F82" i="2"/>
  <c r="J82" i="2" s="1"/>
  <c r="I82" i="2" s="1"/>
  <c r="F81" i="2"/>
  <c r="J81" i="2" s="1"/>
  <c r="I81" i="2" s="1"/>
  <c r="F80" i="2"/>
  <c r="J80" i="2" s="1"/>
  <c r="I80" i="2" s="1"/>
  <c r="F79" i="2"/>
  <c r="J79" i="2" s="1"/>
  <c r="I79" i="2" s="1"/>
  <c r="F78" i="2"/>
  <c r="J78" i="2" s="1"/>
  <c r="I78" i="2" s="1"/>
  <c r="F77" i="2"/>
  <c r="J77" i="2" s="1"/>
  <c r="I77" i="2" s="1"/>
  <c r="F76" i="2"/>
  <c r="J76" i="2" s="1"/>
  <c r="I76" i="2" s="1"/>
  <c r="F75" i="2"/>
  <c r="J75" i="2" s="1"/>
  <c r="I75" i="2" s="1"/>
  <c r="F74" i="2"/>
  <c r="J74" i="2" s="1"/>
  <c r="I74" i="2" s="1"/>
  <c r="F73" i="2"/>
  <c r="J73" i="2" s="1"/>
  <c r="I73" i="2" s="1"/>
  <c r="F72" i="2"/>
  <c r="J72" i="2" s="1"/>
  <c r="I72" i="2" s="1"/>
  <c r="F71" i="2"/>
  <c r="J71" i="2" s="1"/>
  <c r="I71" i="2" s="1"/>
  <c r="F70" i="2"/>
  <c r="J70" i="2" s="1"/>
  <c r="I70" i="2" s="1"/>
  <c r="F69" i="2"/>
  <c r="J69" i="2" s="1"/>
  <c r="I69" i="2" s="1"/>
  <c r="F68" i="2"/>
  <c r="J68" i="2" s="1"/>
  <c r="I68" i="2" s="1"/>
  <c r="F67" i="2"/>
  <c r="J67" i="2" s="1"/>
  <c r="I67" i="2" s="1"/>
  <c r="F66" i="2"/>
  <c r="J66" i="2" s="1"/>
  <c r="I66" i="2" s="1"/>
  <c r="F65" i="2"/>
  <c r="J65" i="2" s="1"/>
  <c r="I65" i="2" s="1"/>
  <c r="F64" i="2"/>
  <c r="J64" i="2" s="1"/>
  <c r="I64" i="2" s="1"/>
  <c r="F63" i="2"/>
  <c r="J63" i="2" s="1"/>
  <c r="I63" i="2" s="1"/>
  <c r="F62" i="2"/>
  <c r="J62" i="2" s="1"/>
  <c r="I62" i="2" s="1"/>
  <c r="F61" i="2"/>
  <c r="J61" i="2" s="1"/>
  <c r="I61" i="2" s="1"/>
  <c r="F60" i="2"/>
  <c r="J60" i="2" s="1"/>
  <c r="I60" i="2" s="1"/>
  <c r="F59" i="2"/>
  <c r="J59" i="2" s="1"/>
  <c r="I59" i="2" s="1"/>
  <c r="F58" i="2"/>
  <c r="J58" i="2" s="1"/>
  <c r="I58" i="2" s="1"/>
  <c r="F57" i="2"/>
  <c r="J57" i="2" s="1"/>
  <c r="I57" i="2" s="1"/>
  <c r="F56" i="2"/>
  <c r="J56" i="2" s="1"/>
  <c r="I56" i="2" s="1"/>
  <c r="F55" i="2"/>
  <c r="J55" i="2" s="1"/>
  <c r="I55" i="2" s="1"/>
  <c r="F54" i="2"/>
  <c r="J54" i="2" s="1"/>
  <c r="I54" i="2" s="1"/>
  <c r="F53" i="2"/>
  <c r="J53" i="2" s="1"/>
  <c r="I53" i="2" s="1"/>
  <c r="F52" i="2"/>
  <c r="J52" i="2" s="1"/>
  <c r="I52" i="2" s="1"/>
  <c r="F51" i="2"/>
  <c r="J51" i="2" s="1"/>
  <c r="I51" i="2" s="1"/>
  <c r="F50" i="2"/>
  <c r="J50" i="2" s="1"/>
  <c r="I50" i="2" s="1"/>
  <c r="F49" i="2"/>
  <c r="J49" i="2" s="1"/>
  <c r="I49" i="2" s="1"/>
  <c r="F48" i="2"/>
  <c r="J48" i="2" s="1"/>
  <c r="I48" i="2" s="1"/>
  <c r="F47" i="2"/>
  <c r="J47" i="2" s="1"/>
  <c r="I47" i="2" s="1"/>
  <c r="F46" i="2"/>
  <c r="J46" i="2" s="1"/>
  <c r="I46" i="2" s="1"/>
  <c r="F45" i="2"/>
  <c r="J45" i="2" s="1"/>
  <c r="I45" i="2" s="1"/>
  <c r="F44" i="2"/>
  <c r="J44" i="2" s="1"/>
  <c r="I44" i="2" s="1"/>
  <c r="F43" i="2"/>
  <c r="J43" i="2" s="1"/>
  <c r="I43" i="2" s="1"/>
  <c r="F42" i="2"/>
  <c r="J42" i="2" s="1"/>
  <c r="I42" i="2" s="1"/>
  <c r="F41" i="2"/>
  <c r="J41" i="2" s="1"/>
  <c r="I41" i="2" s="1"/>
  <c r="F40" i="2"/>
  <c r="J40" i="2" s="1"/>
  <c r="I40" i="2" s="1"/>
  <c r="F39" i="2"/>
  <c r="J39" i="2" s="1"/>
  <c r="I39" i="2" s="1"/>
  <c r="F38" i="2"/>
  <c r="J38" i="2" s="1"/>
  <c r="I38" i="2" s="1"/>
  <c r="F37" i="2"/>
  <c r="J37" i="2" s="1"/>
  <c r="I37" i="2" s="1"/>
  <c r="F36" i="2"/>
  <c r="J36" i="2" s="1"/>
  <c r="I36" i="2" s="1"/>
  <c r="F35" i="2"/>
  <c r="J35" i="2" s="1"/>
  <c r="I35" i="2" s="1"/>
  <c r="F34" i="2"/>
  <c r="J34" i="2" s="1"/>
  <c r="I34" i="2" s="1"/>
  <c r="F33" i="2"/>
  <c r="J33" i="2" s="1"/>
  <c r="I33" i="2" s="1"/>
  <c r="F32" i="2"/>
  <c r="J32" i="2" s="1"/>
  <c r="I32" i="2" s="1"/>
  <c r="F31" i="2"/>
  <c r="J31" i="2" s="1"/>
  <c r="I31" i="2" s="1"/>
  <c r="F30" i="2"/>
  <c r="J30" i="2" s="1"/>
  <c r="I30" i="2" s="1"/>
  <c r="F29" i="2"/>
  <c r="J29" i="2" s="1"/>
  <c r="I29" i="2" s="1"/>
  <c r="F28" i="2"/>
  <c r="J28" i="2" s="1"/>
  <c r="I28" i="2" s="1"/>
  <c r="F27" i="2"/>
  <c r="J27" i="2" s="1"/>
  <c r="I27" i="2" s="1"/>
  <c r="F26" i="2"/>
  <c r="J26" i="2" s="1"/>
  <c r="I26" i="2" s="1"/>
  <c r="F25" i="2"/>
  <c r="J25" i="2" s="1"/>
  <c r="I25" i="2" s="1"/>
  <c r="F24" i="2"/>
  <c r="J24" i="2" s="1"/>
  <c r="I24" i="2" s="1"/>
  <c r="F23" i="2"/>
  <c r="J23" i="2" s="1"/>
  <c r="I23" i="2" s="1"/>
  <c r="F22" i="2"/>
  <c r="J22" i="2" s="1"/>
  <c r="I22" i="2" s="1"/>
  <c r="F21" i="2"/>
  <c r="J21" i="2" s="1"/>
  <c r="I21" i="2" s="1"/>
  <c r="F20" i="2"/>
  <c r="J20" i="2" s="1"/>
  <c r="I20" i="2" s="1"/>
  <c r="F19" i="2"/>
  <c r="J19" i="2" s="1"/>
  <c r="I19" i="2" s="1"/>
  <c r="F18" i="2"/>
  <c r="J18" i="2" s="1"/>
  <c r="I18" i="2" s="1"/>
  <c r="F17" i="2"/>
  <c r="J17" i="2" s="1"/>
  <c r="I17" i="2" s="1"/>
  <c r="F16" i="2"/>
  <c r="J16" i="2" s="1"/>
  <c r="I16" i="2" s="1"/>
  <c r="F15" i="2"/>
  <c r="J15" i="2" s="1"/>
  <c r="I15" i="2" s="1"/>
  <c r="F14" i="2"/>
  <c r="J14" i="2" s="1"/>
  <c r="I14" i="2" s="1"/>
  <c r="F13" i="2"/>
  <c r="J13" i="2" s="1"/>
  <c r="G12" i="2"/>
  <c r="E12" i="2"/>
  <c r="D12" i="2"/>
  <c r="C12" i="2"/>
  <c r="B8" i="2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G12" i="1"/>
  <c r="E12" i="1"/>
  <c r="D12" i="1"/>
  <c r="C12" i="1"/>
  <c r="M16" i="7" l="1"/>
  <c r="B8" i="16"/>
  <c r="M17" i="7"/>
  <c r="B8" i="17"/>
  <c r="J8" i="7"/>
  <c r="J18" i="7"/>
  <c r="B8" i="18"/>
  <c r="I9" i="3"/>
  <c r="M8" i="7"/>
  <c r="B8" i="4"/>
  <c r="B8" i="1"/>
  <c r="M19" i="7"/>
  <c r="B8" i="19"/>
  <c r="H9" i="3"/>
  <c r="G9" i="3"/>
  <c r="F9" i="3"/>
  <c r="E9" i="3"/>
  <c r="J9" i="3"/>
  <c r="J37" i="1"/>
  <c r="H37" i="1"/>
  <c r="J73" i="1"/>
  <c r="I17" i="1" s="1"/>
  <c r="H73" i="1"/>
  <c r="J20" i="1"/>
  <c r="H20" i="1"/>
  <c r="H28" i="1"/>
  <c r="J28" i="1"/>
  <c r="H42" i="1"/>
  <c r="J42" i="1"/>
  <c r="J56" i="1"/>
  <c r="H56" i="1"/>
  <c r="J64" i="1"/>
  <c r="H64" i="1"/>
  <c r="J74" i="1"/>
  <c r="I18" i="1" s="1"/>
  <c r="H74" i="1"/>
  <c r="H78" i="1"/>
  <c r="J78" i="1"/>
  <c r="I22" i="1" s="1"/>
  <c r="J87" i="1"/>
  <c r="I31" i="1" s="1"/>
  <c r="H87" i="1"/>
  <c r="J97" i="1"/>
  <c r="I41" i="1" s="1"/>
  <c r="H97" i="1"/>
  <c r="J109" i="1"/>
  <c r="I53" i="1" s="1"/>
  <c r="H109" i="1"/>
  <c r="J15" i="7"/>
  <c r="B8" i="13"/>
  <c r="J17" i="7"/>
  <c r="H15" i="1"/>
  <c r="J15" i="1"/>
  <c r="H24" i="1"/>
  <c r="J24" i="1"/>
  <c r="H33" i="1"/>
  <c r="J33" i="1"/>
  <c r="J38" i="1"/>
  <c r="H38" i="1"/>
  <c r="J46" i="1"/>
  <c r="H46" i="1"/>
  <c r="H51" i="1"/>
  <c r="J51" i="1"/>
  <c r="H60" i="1"/>
  <c r="J60" i="1"/>
  <c r="H69" i="1"/>
  <c r="J69" i="1"/>
  <c r="I13" i="1" s="1"/>
  <c r="H82" i="1"/>
  <c r="J82" i="1"/>
  <c r="I26" i="1" s="1"/>
  <c r="J92" i="1"/>
  <c r="I36" i="1" s="1"/>
  <c r="H92" i="1"/>
  <c r="J103" i="1"/>
  <c r="I47" i="1" s="1"/>
  <c r="H103" i="1"/>
  <c r="J25" i="1"/>
  <c r="H25" i="1"/>
  <c r="H29" i="1"/>
  <c r="J29" i="1"/>
  <c r="J43" i="1"/>
  <c r="H43" i="1"/>
  <c r="H47" i="1"/>
  <c r="J47" i="1"/>
  <c r="J61" i="1"/>
  <c r="H61" i="1"/>
  <c r="H65" i="1"/>
  <c r="J65" i="1"/>
  <c r="J79" i="1"/>
  <c r="I23" i="1" s="1"/>
  <c r="H79" i="1"/>
  <c r="H83" i="1"/>
  <c r="J83" i="1"/>
  <c r="I27" i="1" s="1"/>
  <c r="H93" i="1"/>
  <c r="J93" i="1"/>
  <c r="I37" i="1" s="1"/>
  <c r="J98" i="1"/>
  <c r="I42" i="1" s="1"/>
  <c r="H98" i="1"/>
  <c r="J104" i="1"/>
  <c r="I48" i="1" s="1"/>
  <c r="H104" i="1"/>
  <c r="J110" i="1"/>
  <c r="I54" i="1" s="1"/>
  <c r="H110" i="1"/>
  <c r="H25" i="4"/>
  <c r="J11" i="7"/>
  <c r="M13" i="7"/>
  <c r="B8" i="15"/>
  <c r="M15" i="7"/>
  <c r="H23" i="1"/>
  <c r="J23" i="1"/>
  <c r="H59" i="1"/>
  <c r="J59" i="1"/>
  <c r="J91" i="1"/>
  <c r="I35" i="1" s="1"/>
  <c r="H91" i="1"/>
  <c r="J16" i="1"/>
  <c r="H16" i="1"/>
  <c r="J26" i="1"/>
  <c r="H26" i="1"/>
  <c r="J34" i="1"/>
  <c r="H34" i="1"/>
  <c r="J44" i="1"/>
  <c r="H44" i="1"/>
  <c r="H52" i="1"/>
  <c r="J52" i="1"/>
  <c r="J62" i="1"/>
  <c r="H62" i="1"/>
  <c r="H70" i="1"/>
  <c r="J70" i="1"/>
  <c r="I14" i="1" s="1"/>
  <c r="H75" i="1"/>
  <c r="J75" i="1"/>
  <c r="I19" i="1" s="1"/>
  <c r="J80" i="1"/>
  <c r="I24" i="1" s="1"/>
  <c r="H80" i="1"/>
  <c r="H84" i="1"/>
  <c r="J84" i="1"/>
  <c r="I28" i="1" s="1"/>
  <c r="H99" i="1"/>
  <c r="J99" i="1"/>
  <c r="I43" i="1" s="1"/>
  <c r="H105" i="1"/>
  <c r="J105" i="1"/>
  <c r="I49" i="1" s="1"/>
  <c r="H111" i="1"/>
  <c r="J111" i="1"/>
  <c r="I55" i="1" s="1"/>
  <c r="M11" i="7"/>
  <c r="J19" i="1"/>
  <c r="H19" i="1"/>
  <c r="H41" i="1"/>
  <c r="J41" i="1"/>
  <c r="H102" i="1"/>
  <c r="J102" i="1"/>
  <c r="I46" i="1" s="1"/>
  <c r="H21" i="1"/>
  <c r="J21" i="1"/>
  <c r="H30" i="1"/>
  <c r="J30" i="1"/>
  <c r="J39" i="1"/>
  <c r="H39" i="1"/>
  <c r="H48" i="1"/>
  <c r="J48" i="1"/>
  <c r="J57" i="1"/>
  <c r="H57" i="1"/>
  <c r="H66" i="1"/>
  <c r="J66" i="1"/>
  <c r="H88" i="1"/>
  <c r="J88" i="1"/>
  <c r="I32" i="1" s="1"/>
  <c r="H13" i="1"/>
  <c r="J13" i="1"/>
  <c r="H17" i="1"/>
  <c r="J17" i="1"/>
  <c r="J31" i="1"/>
  <c r="H31" i="1"/>
  <c r="H35" i="1"/>
  <c r="J35" i="1"/>
  <c r="J49" i="1"/>
  <c r="H49" i="1"/>
  <c r="H53" i="1"/>
  <c r="J53" i="1"/>
  <c r="J67" i="1"/>
  <c r="H67" i="1"/>
  <c r="H71" i="1"/>
  <c r="J71" i="1"/>
  <c r="I15" i="1" s="1"/>
  <c r="J85" i="1"/>
  <c r="I29" i="1" s="1"/>
  <c r="H85" i="1"/>
  <c r="H89" i="1"/>
  <c r="J89" i="1"/>
  <c r="I33" i="1" s="1"/>
  <c r="J94" i="1"/>
  <c r="I38" i="1" s="1"/>
  <c r="H94" i="1"/>
  <c r="H100" i="1"/>
  <c r="J100" i="1"/>
  <c r="I44" i="1" s="1"/>
  <c r="J106" i="1"/>
  <c r="I50" i="1" s="1"/>
  <c r="H106" i="1"/>
  <c r="H112" i="1"/>
  <c r="J112" i="1"/>
  <c r="I56" i="1" s="1"/>
  <c r="H33" i="4"/>
  <c r="H105" i="4"/>
  <c r="J55" i="1"/>
  <c r="H55" i="1"/>
  <c r="H77" i="1"/>
  <c r="J77" i="1"/>
  <c r="I21" i="1" s="1"/>
  <c r="H96" i="1"/>
  <c r="J96" i="1"/>
  <c r="I40" i="1" s="1"/>
  <c r="H108" i="1"/>
  <c r="J108" i="1"/>
  <c r="I52" i="1" s="1"/>
  <c r="J14" i="1"/>
  <c r="H14" i="1"/>
  <c r="H18" i="1"/>
  <c r="J18" i="1"/>
  <c r="H22" i="1"/>
  <c r="J22" i="1"/>
  <c r="J27" i="1"/>
  <c r="H27" i="1"/>
  <c r="J32" i="1"/>
  <c r="H32" i="1"/>
  <c r="H36" i="1"/>
  <c r="J36" i="1"/>
  <c r="H40" i="1"/>
  <c r="J40" i="1"/>
  <c r="H45" i="1"/>
  <c r="J45" i="1"/>
  <c r="J50" i="1"/>
  <c r="H50" i="1"/>
  <c r="H54" i="1"/>
  <c r="J54" i="1"/>
  <c r="H58" i="1"/>
  <c r="J58" i="1"/>
  <c r="H63" i="1"/>
  <c r="J63" i="1"/>
  <c r="J68" i="1"/>
  <c r="H68" i="1"/>
  <c r="H72" i="1"/>
  <c r="J72" i="1"/>
  <c r="I16" i="1" s="1"/>
  <c r="J76" i="1"/>
  <c r="I20" i="1" s="1"/>
  <c r="H76" i="1"/>
  <c r="J81" i="1"/>
  <c r="I25" i="1" s="1"/>
  <c r="H81" i="1"/>
  <c r="J86" i="1"/>
  <c r="I30" i="1" s="1"/>
  <c r="H86" i="1"/>
  <c r="H90" i="1"/>
  <c r="J90" i="1"/>
  <c r="I34" i="1" s="1"/>
  <c r="H95" i="1"/>
  <c r="J95" i="1"/>
  <c r="I39" i="1" s="1"/>
  <c r="H101" i="1"/>
  <c r="J101" i="1"/>
  <c r="I45" i="1" s="1"/>
  <c r="H107" i="1"/>
  <c r="J107" i="1"/>
  <c r="I51" i="1" s="1"/>
  <c r="M14" i="7"/>
  <c r="B8" i="14"/>
  <c r="F12" i="4"/>
  <c r="H12" i="4" s="1"/>
  <c r="F12" i="1"/>
  <c r="H12" i="1" s="1"/>
  <c r="H23" i="2"/>
  <c r="H35" i="2"/>
  <c r="H47" i="2"/>
  <c r="H59" i="2"/>
  <c r="H71" i="2"/>
  <c r="H83" i="2"/>
  <c r="H95" i="2"/>
  <c r="H107" i="2"/>
  <c r="H17" i="2"/>
  <c r="H29" i="2"/>
  <c r="H41" i="2"/>
  <c r="H53" i="2"/>
  <c r="H65" i="2"/>
  <c r="H77" i="2"/>
  <c r="H89" i="2"/>
  <c r="H101" i="2"/>
  <c r="J9" i="2"/>
  <c r="H14" i="2"/>
  <c r="H20" i="2"/>
  <c r="H26" i="2"/>
  <c r="H32" i="2"/>
  <c r="H38" i="2"/>
  <c r="H44" i="2"/>
  <c r="H50" i="2"/>
  <c r="H56" i="2"/>
  <c r="H62" i="2"/>
  <c r="H68" i="2"/>
  <c r="H74" i="2"/>
  <c r="H80" i="2"/>
  <c r="H86" i="2"/>
  <c r="H92" i="2"/>
  <c r="H98" i="2"/>
  <c r="H104" i="2"/>
  <c r="H110" i="2"/>
  <c r="H21" i="4"/>
  <c r="H15" i="2"/>
  <c r="H21" i="2"/>
  <c r="H27" i="2"/>
  <c r="H33" i="2"/>
  <c r="H39" i="2"/>
  <c r="H45" i="2"/>
  <c r="H51" i="2"/>
  <c r="H57" i="2"/>
  <c r="H63" i="2"/>
  <c r="H69" i="2"/>
  <c r="H75" i="2"/>
  <c r="H18" i="2"/>
  <c r="H24" i="2"/>
  <c r="H30" i="2"/>
  <c r="H36" i="2"/>
  <c r="H42" i="2"/>
  <c r="H48" i="2"/>
  <c r="H54" i="2"/>
  <c r="H60" i="2"/>
  <c r="H66" i="2"/>
  <c r="H72" i="2"/>
  <c r="H78" i="2"/>
  <c r="H30" i="4"/>
  <c r="H35" i="4"/>
  <c r="M10" i="7"/>
  <c r="J10" i="7"/>
  <c r="F12" i="2"/>
  <c r="H12" i="2" s="1"/>
  <c r="H26" i="4"/>
  <c r="H31" i="4"/>
  <c r="H17" i="4"/>
  <c r="H22" i="4"/>
  <c r="H27" i="4"/>
  <c r="H102" i="4"/>
  <c r="J14" i="7"/>
  <c r="H81" i="2"/>
  <c r="H84" i="2"/>
  <c r="H87" i="2"/>
  <c r="H90" i="2"/>
  <c r="H93" i="2"/>
  <c r="H96" i="2"/>
  <c r="H99" i="2"/>
  <c r="H102" i="2"/>
  <c r="H105" i="2"/>
  <c r="H108" i="2"/>
  <c r="H111" i="2"/>
  <c r="H13" i="4"/>
  <c r="I13" i="4" s="1"/>
  <c r="H18" i="4"/>
  <c r="H23" i="4"/>
  <c r="H106" i="4"/>
  <c r="H110" i="4"/>
  <c r="J7" i="7"/>
  <c r="J16" i="7"/>
  <c r="J20" i="7"/>
  <c r="H14" i="4"/>
  <c r="H19" i="4"/>
  <c r="H103" i="4"/>
  <c r="H13" i="2"/>
  <c r="I13" i="2" s="1"/>
  <c r="I9" i="2" s="1"/>
  <c r="H16" i="2"/>
  <c r="H19" i="2"/>
  <c r="H22" i="2"/>
  <c r="H25" i="2"/>
  <c r="H28" i="2"/>
  <c r="H31" i="2"/>
  <c r="H34" i="2"/>
  <c r="H37" i="2"/>
  <c r="H40" i="2"/>
  <c r="H43" i="2"/>
  <c r="H46" i="2"/>
  <c r="H49" i="2"/>
  <c r="H52" i="2"/>
  <c r="H55" i="2"/>
  <c r="H58" i="2"/>
  <c r="H61" i="2"/>
  <c r="H64" i="2"/>
  <c r="H67" i="2"/>
  <c r="H70" i="2"/>
  <c r="H73" i="2"/>
  <c r="H76" i="2"/>
  <c r="H79" i="2"/>
  <c r="H82" i="2"/>
  <c r="H85" i="2"/>
  <c r="H88" i="2"/>
  <c r="H91" i="2"/>
  <c r="H94" i="2"/>
  <c r="H97" i="2"/>
  <c r="H100" i="2"/>
  <c r="H103" i="2"/>
  <c r="H106" i="2"/>
  <c r="H109" i="2"/>
  <c r="H112" i="2"/>
  <c r="I112" i="2" s="1"/>
  <c r="H15" i="4"/>
  <c r="H29" i="4"/>
  <c r="H34" i="4"/>
  <c r="H107" i="4"/>
  <c r="H111" i="4"/>
  <c r="J19" i="7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F12" i="3"/>
  <c r="H12" i="3" s="1"/>
  <c r="H38" i="4"/>
  <c r="H42" i="4"/>
  <c r="H46" i="4"/>
  <c r="H50" i="4"/>
  <c r="H54" i="4"/>
  <c r="H58" i="4"/>
  <c r="H62" i="4"/>
  <c r="H66" i="4"/>
  <c r="H70" i="4"/>
  <c r="H74" i="4"/>
  <c r="H112" i="4"/>
  <c r="I112" i="4" s="1"/>
  <c r="H78" i="4"/>
  <c r="H80" i="4"/>
  <c r="H82" i="4"/>
  <c r="H84" i="4"/>
  <c r="H86" i="4"/>
  <c r="H88" i="4"/>
  <c r="H90" i="4"/>
  <c r="H92" i="4"/>
  <c r="H94" i="4"/>
  <c r="H96" i="4"/>
  <c r="H98" i="4"/>
  <c r="H100" i="4"/>
  <c r="H109" i="4"/>
  <c r="H104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H85" i="4"/>
  <c r="H87" i="4"/>
  <c r="H89" i="4"/>
  <c r="H91" i="4"/>
  <c r="H93" i="4"/>
  <c r="H95" i="4"/>
  <c r="H97" i="4"/>
  <c r="H99" i="4"/>
  <c r="H101" i="4"/>
  <c r="H108" i="4"/>
  <c r="H12" i="8"/>
  <c r="I12" i="8" s="1"/>
  <c r="J12" i="8"/>
  <c r="H14" i="8"/>
  <c r="I14" i="8" s="1"/>
  <c r="J14" i="8"/>
  <c r="H16" i="8"/>
  <c r="I16" i="8" s="1"/>
  <c r="J16" i="8"/>
  <c r="H13" i="8"/>
  <c r="I13" i="8" s="1"/>
  <c r="J13" i="8"/>
  <c r="H15" i="8"/>
  <c r="I15" i="8" s="1"/>
  <c r="J15" i="8"/>
  <c r="H17" i="8"/>
  <c r="I17" i="8" s="1"/>
  <c r="J17" i="8"/>
  <c r="J18" i="8"/>
  <c r="I9" i="4" l="1"/>
  <c r="I9" i="1"/>
  <c r="H9" i="1"/>
  <c r="F9" i="1"/>
  <c r="G9" i="1"/>
  <c r="H9" i="2"/>
  <c r="E9" i="1"/>
  <c r="G9" i="2"/>
  <c r="F9" i="2"/>
  <c r="E9" i="2"/>
  <c r="H9" i="4"/>
  <c r="J9" i="1"/>
  <c r="G9" i="4"/>
  <c r="F9" i="4"/>
  <c r="E9" i="4"/>
  <c r="J9" i="4"/>
</calcChain>
</file>

<file path=xl/sharedStrings.xml><?xml version="1.0" encoding="utf-8"?>
<sst xmlns="http://schemas.openxmlformats.org/spreadsheetml/2006/main" count="853" uniqueCount="195">
  <si>
    <t>DEAN/DIRECTOR'S COPY -II</t>
  </si>
  <si>
    <t>CHOLISTAN UNIVERSITY OF VETERINARY AND ANIMAL SCIENCES BAHAWALPUR</t>
  </si>
  <si>
    <t>AWARD LIST</t>
  </si>
  <si>
    <t xml:space="preserve">Course Incharge: </t>
  </si>
  <si>
    <t>Degree:</t>
  </si>
  <si>
    <t>BS APPLIED MICROBIOLOGY</t>
  </si>
  <si>
    <t>Course Title:</t>
  </si>
  <si>
    <t xml:space="preserve">Session:           </t>
  </si>
  <si>
    <t>Course Code:</t>
  </si>
  <si>
    <t>NUTR-301</t>
  </si>
  <si>
    <t>Academic Year</t>
  </si>
  <si>
    <t>Semester:</t>
  </si>
  <si>
    <t>IV</t>
  </si>
  <si>
    <t>Credit Hours:</t>
  </si>
  <si>
    <t>1(0-1)</t>
  </si>
  <si>
    <t xml:space="preserve">Winter Semester </t>
  </si>
  <si>
    <t>Program:</t>
  </si>
  <si>
    <t>Morning &amp; Evening</t>
  </si>
  <si>
    <t>Total Marks:</t>
  </si>
  <si>
    <t>Grade:</t>
  </si>
  <si>
    <t>Enrolled</t>
  </si>
  <si>
    <t>A</t>
  </si>
  <si>
    <t>B</t>
  </si>
  <si>
    <t>C</t>
  </si>
  <si>
    <t>D</t>
  </si>
  <si>
    <t>F</t>
  </si>
  <si>
    <t xml:space="preserve">Total Pass </t>
  </si>
  <si>
    <t>Date:</t>
  </si>
  <si>
    <t>Nos.</t>
  </si>
  <si>
    <t>Registration No.</t>
  </si>
  <si>
    <t>Name of Student</t>
  </si>
  <si>
    <t xml:space="preserve">Theory Marks </t>
  </si>
  <si>
    <t>Practical</t>
  </si>
  <si>
    <t>Total 
 Marks</t>
  </si>
  <si>
    <t>Grade</t>
  </si>
  <si>
    <t xml:space="preserve">Status </t>
  </si>
  <si>
    <t>Mid Term
30%</t>
  </si>
  <si>
    <t>Assignment
 10%</t>
  </si>
  <si>
    <t>Final Term
60%</t>
  </si>
  <si>
    <t xml:space="preserve">Total Marks </t>
  </si>
  <si>
    <t xml:space="preserve">Practical  Marks </t>
  </si>
  <si>
    <t>M.PHIL FOOD SCIENCE AND TECHNOLOGY</t>
  </si>
  <si>
    <t>VIII</t>
  </si>
  <si>
    <t>2(1-1)</t>
  </si>
  <si>
    <t>2019-cu-as-001</t>
  </si>
  <si>
    <t>2019-cu-as-002</t>
  </si>
  <si>
    <t>MUHAMMAD RAFIQUE</t>
  </si>
  <si>
    <t>TEACHER'S COPY - IV</t>
  </si>
  <si>
    <t xml:space="preserve">ARTIFICIAL INSEMINATION TECHNICIAN </t>
  </si>
  <si>
    <t>PATH-002</t>
  </si>
  <si>
    <t>Year 2020-21</t>
  </si>
  <si>
    <t>I</t>
  </si>
  <si>
    <t>3(0-3)</t>
  </si>
  <si>
    <t>Morning</t>
  </si>
  <si>
    <t>M.PHIL POULTRY SCIENCE</t>
  </si>
  <si>
    <t>4(3-1)</t>
  </si>
  <si>
    <t>1 Credit Hours</t>
  </si>
  <si>
    <t>2 Credit Hours</t>
  </si>
  <si>
    <t>3 Credit Hours</t>
  </si>
  <si>
    <t>4 Credit Hours</t>
  </si>
  <si>
    <t>Total Marks</t>
  </si>
  <si>
    <t>Quality Points</t>
  </si>
  <si>
    <t>Correct</t>
  </si>
  <si>
    <t>Doctor of Veterinary Medicine</t>
  </si>
  <si>
    <t xml:space="preserve">DropDown </t>
  </si>
  <si>
    <t xml:space="preserve">Mid </t>
  </si>
  <si>
    <t>Ass</t>
  </si>
  <si>
    <t>Final</t>
  </si>
  <si>
    <t xml:space="preserve">Theory </t>
  </si>
  <si>
    <t xml:space="preserve">Pratical </t>
  </si>
  <si>
    <t xml:space="preserve">Pass </t>
  </si>
  <si>
    <t xml:space="preserve">Session </t>
  </si>
  <si>
    <t>Degree</t>
  </si>
  <si>
    <t>Semester</t>
  </si>
  <si>
    <t>Program</t>
  </si>
  <si>
    <t>BS Animal Sciences</t>
  </si>
  <si>
    <t xml:space="preserve">Course Title: </t>
  </si>
  <si>
    <t>1(1-0)</t>
  </si>
  <si>
    <t>Credit Hours:  1(1-0)</t>
  </si>
  <si>
    <t>Total Marks 16</t>
  </si>
  <si>
    <t>2019 Fall</t>
  </si>
  <si>
    <t>2020 Fall</t>
  </si>
  <si>
    <t>CONTROLLER'S COPY-I</t>
  </si>
  <si>
    <t>BS Poultry Science</t>
  </si>
  <si>
    <t>Credit Hours:  1(0-1)</t>
  </si>
  <si>
    <t>2019 Spring</t>
  </si>
  <si>
    <t>II</t>
  </si>
  <si>
    <t>2020 Spring</t>
  </si>
  <si>
    <t>Evening</t>
  </si>
  <si>
    <t>BS Medical Laboratory Technology</t>
  </si>
  <si>
    <t>Credit Hours:  2(1-1)</t>
  </si>
  <si>
    <t>Total Marks 32</t>
  </si>
  <si>
    <t>2020 Summer</t>
  </si>
  <si>
    <t>CHAIRMAN'S COPY - III</t>
  </si>
  <si>
    <t>BS Applied Microbiology</t>
  </si>
  <si>
    <t>2(2-0)</t>
  </si>
  <si>
    <t>Credit Hours:  2(2-1)</t>
  </si>
  <si>
    <t>2021 Fall</t>
  </si>
  <si>
    <t>BS Zoology</t>
  </si>
  <si>
    <t>2(0-2)</t>
  </si>
  <si>
    <t>Credit Hours:  2(0-2)</t>
  </si>
  <si>
    <t>V</t>
  </si>
  <si>
    <t>2021 Spring</t>
  </si>
  <si>
    <t>BS Food Science and Technology</t>
  </si>
  <si>
    <t>3(3-0)</t>
  </si>
  <si>
    <t>Credit Hours:  3(3-0)</t>
  </si>
  <si>
    <t>Total Marks 48</t>
  </si>
  <si>
    <t>VI</t>
  </si>
  <si>
    <t>2021 Summer</t>
  </si>
  <si>
    <t>BS Zoology 5th Semester</t>
  </si>
  <si>
    <t>Credit Hours:  3(0-3)</t>
  </si>
  <si>
    <t>VII</t>
  </si>
  <si>
    <t>2022 Fall</t>
  </si>
  <si>
    <t>BS Biochemistry</t>
  </si>
  <si>
    <t>3(2-1)</t>
  </si>
  <si>
    <t>Credit Hours:  3(2-1)</t>
  </si>
  <si>
    <t>2022 Spring</t>
  </si>
  <si>
    <t>Bachelor of Business Administration</t>
  </si>
  <si>
    <t>3(1-2)</t>
  </si>
  <si>
    <t>Credit Hours:  3(1-2)</t>
  </si>
  <si>
    <t>IX</t>
  </si>
  <si>
    <t>2022 Summer</t>
  </si>
  <si>
    <t>BS Computer Science</t>
  </si>
  <si>
    <t>4(4-0)</t>
  </si>
  <si>
    <t>Credit Hours:  4(4-0)</t>
  </si>
  <si>
    <t>Total Marks 64</t>
  </si>
  <si>
    <t>X</t>
  </si>
  <si>
    <t>2023 Fall</t>
  </si>
  <si>
    <t>M.Phil Poultry Science</t>
  </si>
  <si>
    <t>4(0-4)</t>
  </si>
  <si>
    <t>Credit Hours:  4(0-4)</t>
  </si>
  <si>
    <t>Bridging</t>
  </si>
  <si>
    <t>2023 Spring</t>
  </si>
  <si>
    <t>M.Phil Food Science and Technology</t>
  </si>
  <si>
    <t>Credit Hours:  4(3-1)</t>
  </si>
  <si>
    <t>2023 Summer</t>
  </si>
  <si>
    <t>M.Phil Zoology</t>
  </si>
  <si>
    <t>4(1-3)</t>
  </si>
  <si>
    <t>Credit Hours:  4(1-3)</t>
  </si>
  <si>
    <t>M.Phil Biochemistry</t>
  </si>
  <si>
    <t>4(2-2)</t>
  </si>
  <si>
    <t>Credit Hours:  4(2-2)</t>
  </si>
  <si>
    <t>LIVESTOCK ASSISTANT DIPLOMA</t>
  </si>
  <si>
    <t>5(5-0)</t>
  </si>
  <si>
    <t>Credit Hours:  5(5-0)</t>
  </si>
  <si>
    <t>Total Marks 100</t>
  </si>
  <si>
    <t>POULTRY ASSISTANT DIPLOMA</t>
  </si>
  <si>
    <t>5(0-5)</t>
  </si>
  <si>
    <t>Credit Hours:  5(0-5)</t>
  </si>
  <si>
    <t>5(4-1)</t>
  </si>
  <si>
    <t>Credit Hours:  5(4-1)</t>
  </si>
  <si>
    <t>VILLAGE VETERINARY WORKER</t>
  </si>
  <si>
    <t>5(1-4)</t>
  </si>
  <si>
    <t>Credit Hours:  5(1-4)</t>
  </si>
  <si>
    <t>DAIRY FARM MANAGER</t>
  </si>
  <si>
    <t>5(3-2)</t>
  </si>
  <si>
    <t>Credit Hours:  5(3-2)</t>
  </si>
  <si>
    <t>POULTRY FARM MANAGER</t>
  </si>
  <si>
    <t>5(2-3)</t>
  </si>
  <si>
    <t>Credit Hours:  5(2-3)</t>
  </si>
  <si>
    <t>Select Session</t>
  </si>
  <si>
    <t xml:space="preserve">Spring Semester </t>
  </si>
  <si>
    <t xml:space="preserve">Summer Session </t>
  </si>
  <si>
    <t>Year 2019-20</t>
  </si>
  <si>
    <t>Year 2021-22</t>
  </si>
  <si>
    <t>Year 2022-23</t>
  </si>
  <si>
    <t>Year 2023-24</t>
  </si>
  <si>
    <t>Year 2024-25</t>
  </si>
  <si>
    <t>Year 2025-26</t>
  </si>
  <si>
    <t>CHOLISTAN UNIVERSITY OF VETERINARY AND ANIMAL SCIENCES</t>
  </si>
  <si>
    <t xml:space="preserve">Total Pass Student </t>
  </si>
  <si>
    <t xml:space="preserve">Total Fail Student </t>
  </si>
  <si>
    <t>Exam Semester</t>
  </si>
  <si>
    <t xml:space="preserve">Total Student </t>
  </si>
  <si>
    <t>35 Nos</t>
  </si>
  <si>
    <t xml:space="preserve">Dated:               </t>
  </si>
  <si>
    <t>Mid Term
6 Marks</t>
  </si>
  <si>
    <t xml:space="preserve">Assignment
2 Marks </t>
  </si>
  <si>
    <t>Final Term
12 Marks</t>
  </si>
  <si>
    <t>Theory    
Marks</t>
  </si>
  <si>
    <t>MUHAMMAD HAMZA AHMAD</t>
  </si>
  <si>
    <t>A=00</t>
  </si>
  <si>
    <t>B=02</t>
  </si>
  <si>
    <t>C=11</t>
  </si>
  <si>
    <t>D=05</t>
  </si>
  <si>
    <t>F=03</t>
  </si>
  <si>
    <t xml:space="preserve">Signature </t>
  </si>
  <si>
    <t>Degree In-charge Examination</t>
  </si>
  <si>
    <t>Course Incharge</t>
  </si>
  <si>
    <t xml:space="preserve">Remarks </t>
  </si>
  <si>
    <t>Remakrs</t>
  </si>
  <si>
    <t>III</t>
  </si>
  <si>
    <t xml:space="preserve">Fall Semester </t>
  </si>
  <si>
    <t xml:space="preserve">BS Biological Sciences </t>
  </si>
  <si>
    <t xml:space="preserve">BS BIOLOGICAL SCIENCES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</si>
</sst>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rgb="FF00206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00206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rgb="FF2E75B5"/>
      <name val="Calibri"/>
      <family val="2"/>
    </font>
    <font>
      <b/>
      <sz val="8"/>
      <name val="Calibri"/>
      <family val="2"/>
    </font>
    <font>
      <b/>
      <sz val="11"/>
      <color rgb="FF00206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rgb="FFFFFFFF"/>
        <bgColor rgb="FFFFFFFF"/>
      </patternFill>
    </fill>
    <fill>
      <patternFill patternType="solid">
        <fgColor rgb="FFFFD965"/>
        <bgColor rgb="FFFFD965"/>
      </patternFill>
    </fill>
    <fill>
      <patternFill patternType="solid">
        <fgColor rgb="FFF2F2F2"/>
        <bgColor rgb="FFF2F2F2"/>
      </patternFill>
    </fill>
    <fill>
      <patternFill patternType="solid">
        <fgColor rgb="FF9CC2E5"/>
        <bgColor rgb="FF9CC2E5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rgb="FFF2F2F2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1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5" fillId="0" borderId="4" xfId="0" applyFont="1" applyBorder="1"/>
    <xf numFmtId="0" fontId="0" fillId="0" borderId="4" xfId="0" applyFont="1" applyBorder="1"/>
    <xf numFmtId="0" fontId="10" fillId="6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 shrinkToFit="1"/>
    </xf>
    <xf numFmtId="1" fontId="0" fillId="0" borderId="4" xfId="0" applyNumberFormat="1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4" xfId="0" applyFont="1" applyBorder="1"/>
    <xf numFmtId="2" fontId="14" fillId="0" borderId="4" xfId="0" applyNumberFormat="1" applyFont="1" applyBorder="1" applyAlignment="1">
      <alignment horizontal="center" vertical="top" shrinkToFit="1"/>
    </xf>
    <xf numFmtId="0" fontId="7" fillId="6" borderId="20" xfId="0" applyFont="1" applyFill="1" applyBorder="1"/>
    <xf numFmtId="0" fontId="12" fillId="0" borderId="23" xfId="0" applyFont="1" applyBorder="1" applyAlignment="1">
      <alignment vertical="center"/>
    </xf>
    <xf numFmtId="0" fontId="12" fillId="0" borderId="23" xfId="0" applyFont="1" applyBorder="1" applyAlignment="1">
      <alignment horizontal="left" vertical="center" wrapText="1"/>
    </xf>
    <xf numFmtId="2" fontId="14" fillId="0" borderId="23" xfId="0" applyNumberFormat="1" applyFont="1" applyBorder="1" applyAlignment="1">
      <alignment horizontal="center" vertical="center"/>
    </xf>
    <xf numFmtId="2" fontId="0" fillId="0" borderId="23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 shrinkToFit="1"/>
    </xf>
    <xf numFmtId="1" fontId="0" fillId="0" borderId="23" xfId="0" applyNumberFormat="1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2" fontId="14" fillId="0" borderId="4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8" borderId="32" xfId="0" applyFont="1" applyFill="1" applyBorder="1"/>
    <xf numFmtId="0" fontId="15" fillId="0" borderId="0" xfId="0" applyFont="1" applyAlignment="1">
      <alignment horizontal="center"/>
    </xf>
    <xf numFmtId="0" fontId="8" fillId="0" borderId="0" xfId="0" applyFont="1"/>
    <xf numFmtId="0" fontId="16" fillId="0" borderId="0" xfId="0" applyFont="1" applyAlignment="1">
      <alignment horizontal="center"/>
    </xf>
    <xf numFmtId="0" fontId="15" fillId="8" borderId="32" xfId="0" applyFont="1" applyFill="1" applyBorder="1" applyAlignment="1">
      <alignment horizontal="center"/>
    </xf>
    <xf numFmtId="0" fontId="15" fillId="0" borderId="0" xfId="0" applyFont="1"/>
    <xf numFmtId="0" fontId="6" fillId="0" borderId="0" xfId="0" applyFont="1"/>
    <xf numFmtId="0" fontId="0" fillId="8" borderId="32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3" xfId="0" applyFont="1" applyBorder="1"/>
    <xf numFmtId="0" fontId="6" fillId="0" borderId="34" xfId="0" applyFont="1" applyBorder="1" applyAlignment="1">
      <alignment horizontal="center"/>
    </xf>
    <xf numFmtId="0" fontId="5" fillId="0" borderId="13" xfId="0" applyFont="1" applyBorder="1"/>
    <xf numFmtId="0" fontId="0" fillId="0" borderId="13" xfId="0" applyFont="1" applyBorder="1"/>
    <xf numFmtId="0" fontId="11" fillId="0" borderId="3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2" fontId="20" fillId="0" borderId="41" xfId="0" applyNumberFormat="1" applyFont="1" applyBorder="1" applyAlignment="1">
      <alignment horizontal="center" vertical="center"/>
    </xf>
    <xf numFmtId="2" fontId="20" fillId="0" borderId="41" xfId="0" applyNumberFormat="1" applyFont="1" applyBorder="1" applyAlignment="1">
      <alignment horizontal="center" vertical="center" shrinkToFit="1"/>
    </xf>
    <xf numFmtId="1" fontId="20" fillId="0" borderId="41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vertical="center"/>
    </xf>
    <xf numFmtId="0" fontId="21" fillId="0" borderId="47" xfId="0" applyFont="1" applyBorder="1" applyAlignment="1">
      <alignment horizontal="center" vertical="center"/>
    </xf>
    <xf numFmtId="0" fontId="7" fillId="6" borderId="30" xfId="0" applyFont="1" applyFill="1" applyBorder="1"/>
    <xf numFmtId="0" fontId="21" fillId="0" borderId="45" xfId="0" applyFont="1" applyBorder="1" applyAlignment="1">
      <alignment horizontal="left" vertical="center"/>
    </xf>
    <xf numFmtId="0" fontId="20" fillId="0" borderId="53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9" fillId="6" borderId="30" xfId="0" applyFont="1" applyFill="1" applyBorder="1"/>
    <xf numFmtId="0" fontId="21" fillId="0" borderId="4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wrapText="1"/>
    </xf>
    <xf numFmtId="2" fontId="20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 shrinkToFit="1"/>
    </xf>
    <xf numFmtId="1" fontId="20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left" wrapText="1"/>
    </xf>
    <xf numFmtId="49" fontId="23" fillId="0" borderId="4" xfId="0" applyNumberFormat="1" applyFont="1" applyBorder="1" applyAlignment="1">
      <alignment horizontal="left" wrapText="1"/>
    </xf>
    <xf numFmtId="0" fontId="23" fillId="0" borderId="41" xfId="0" applyFont="1" applyBorder="1" applyAlignment="1">
      <alignment vertical="center"/>
    </xf>
    <xf numFmtId="0" fontId="23" fillId="0" borderId="41" xfId="0" applyFont="1" applyBorder="1" applyAlignment="1">
      <alignment horizontal="left" vertical="center" wrapText="1"/>
    </xf>
    <xf numFmtId="0" fontId="21" fillId="3" borderId="41" xfId="0" applyFont="1" applyFill="1" applyBorder="1" applyAlignment="1">
      <alignment horizontal="center" vertical="center" wrapText="1"/>
    </xf>
    <xf numFmtId="0" fontId="23" fillId="0" borderId="41" xfId="0" applyFont="1" applyBorder="1"/>
    <xf numFmtId="0" fontId="23" fillId="0" borderId="41" xfId="0" applyFont="1" applyBorder="1" applyAlignment="1">
      <alignment horizontal="left" wrapText="1"/>
    </xf>
    <xf numFmtId="0" fontId="23" fillId="0" borderId="4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/>
    </xf>
    <xf numFmtId="0" fontId="0" fillId="0" borderId="46" xfId="0" applyFont="1" applyBorder="1" applyAlignment="1"/>
    <xf numFmtId="0" fontId="21" fillId="5" borderId="50" xfId="0" applyFont="1" applyFill="1" applyBorder="1" applyAlignment="1">
      <alignment horizontal="center"/>
    </xf>
    <xf numFmtId="0" fontId="7" fillId="6" borderId="59" xfId="0" applyFont="1" applyFill="1" applyBorder="1"/>
    <xf numFmtId="0" fontId="11" fillId="7" borderId="64" xfId="0" applyFont="1" applyFill="1" applyBorder="1" applyAlignment="1">
      <alignment horizontal="center" vertical="center" wrapText="1"/>
    </xf>
    <xf numFmtId="0" fontId="21" fillId="9" borderId="50" xfId="0" applyFont="1" applyFill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1" fillId="0" borderId="45" xfId="0" applyFont="1" applyBorder="1" applyAlignment="1">
      <alignment vertical="center" wrapText="1"/>
    </xf>
    <xf numFmtId="0" fontId="20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0" fillId="0" borderId="46" xfId="0" applyFont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15" fontId="21" fillId="0" borderId="46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horizontal="center" vertical="center"/>
    </xf>
    <xf numFmtId="0" fontId="24" fillId="0" borderId="46" xfId="0" applyFont="1" applyBorder="1" applyAlignment="1">
      <alignment vertical="center"/>
    </xf>
    <xf numFmtId="0" fontId="22" fillId="0" borderId="48" xfId="0" applyFont="1" applyBorder="1" applyAlignment="1">
      <alignment vertical="center" wrapText="1"/>
    </xf>
    <xf numFmtId="0" fontId="22" fillId="0" borderId="45" xfId="0" applyFont="1" applyBorder="1" applyAlignment="1">
      <alignment vertical="center"/>
    </xf>
    <xf numFmtId="0" fontId="22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4" borderId="46" xfId="0" applyFont="1" applyFill="1" applyBorder="1" applyAlignment="1">
      <alignment horizontal="center" vertical="center"/>
    </xf>
    <xf numFmtId="0" fontId="22" fillId="0" borderId="45" xfId="0" applyFont="1" applyBorder="1" applyAlignment="1">
      <alignment horizontal="left" vertical="center"/>
    </xf>
    <xf numFmtId="0" fontId="1" fillId="0" borderId="53" xfId="0" applyFont="1" applyBorder="1" applyAlignment="1">
      <alignment horizontal="center" vertical="center"/>
    </xf>
    <xf numFmtId="0" fontId="22" fillId="9" borderId="47" xfId="0" applyFont="1" applyFill="1" applyBorder="1" applyAlignment="1">
      <alignment horizontal="center" vertical="center"/>
    </xf>
    <xf numFmtId="15" fontId="22" fillId="0" borderId="47" xfId="0" applyNumberFormat="1" applyFont="1" applyBorder="1" applyAlignment="1">
      <alignment horizontal="center" vertical="center"/>
    </xf>
    <xf numFmtId="0" fontId="22" fillId="0" borderId="52" xfId="0" applyFont="1" applyBorder="1" applyAlignment="1">
      <alignment vertical="center"/>
    </xf>
    <xf numFmtId="0" fontId="22" fillId="0" borderId="53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0" fillId="0" borderId="46" xfId="0" applyFont="1" applyBorder="1" applyAlignment="1">
      <alignment vertical="center"/>
    </xf>
    <xf numFmtId="0" fontId="26" fillId="0" borderId="41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/>
    </xf>
    <xf numFmtId="0" fontId="0" fillId="0" borderId="0" xfId="0" applyFont="1" applyAlignment="1"/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1" fillId="0" borderId="45" xfId="0" applyFont="1" applyBorder="1"/>
    <xf numFmtId="0" fontId="24" fillId="0" borderId="46" xfId="0" applyFont="1" applyBorder="1" applyAlignment="1"/>
    <xf numFmtId="0" fontId="21" fillId="0" borderId="45" xfId="0" applyFont="1" applyBorder="1" applyAlignment="1"/>
    <xf numFmtId="0" fontId="21" fillId="0" borderId="48" xfId="0" applyFont="1" applyBorder="1"/>
    <xf numFmtId="0" fontId="21" fillId="4" borderId="49" xfId="0" applyFont="1" applyFill="1" applyBorder="1" applyAlignment="1">
      <alignment horizontal="center"/>
    </xf>
    <xf numFmtId="15" fontId="21" fillId="0" borderId="47" xfId="0" applyNumberFormat="1" applyFont="1" applyBorder="1" applyAlignment="1">
      <alignment horizontal="center"/>
    </xf>
    <xf numFmtId="0" fontId="21" fillId="0" borderId="52" xfId="0" applyFont="1" applyBorder="1"/>
    <xf numFmtId="0" fontId="21" fillId="0" borderId="53" xfId="0" applyFont="1" applyBorder="1" applyAlignment="1">
      <alignment horizontal="center"/>
    </xf>
    <xf numFmtId="0" fontId="27" fillId="0" borderId="4" xfId="0" applyFont="1" applyBorder="1" applyAlignment="1">
      <alignment vertical="center" wrapText="1"/>
    </xf>
    <xf numFmtId="0" fontId="27" fillId="0" borderId="4" xfId="0" applyFont="1" applyBorder="1" applyAlignment="1">
      <alignment vertical="center"/>
    </xf>
    <xf numFmtId="0" fontId="27" fillId="0" borderId="4" xfId="0" applyFont="1" applyBorder="1"/>
    <xf numFmtId="0" fontId="24" fillId="0" borderId="4" xfId="0" applyFont="1" applyBorder="1"/>
    <xf numFmtId="0" fontId="27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/>
    </xf>
    <xf numFmtId="0" fontId="31" fillId="5" borderId="4" xfId="0" applyFont="1" applyFill="1" applyBorder="1" applyAlignment="1">
      <alignment horizontal="center"/>
    </xf>
    <xf numFmtId="0" fontId="30" fillId="0" borderId="8" xfId="0" applyFont="1" applyBorder="1" applyAlignment="1">
      <alignment horizontal="left" vertical="center"/>
    </xf>
    <xf numFmtId="15" fontId="27" fillId="0" borderId="9" xfId="0" applyNumberFormat="1" applyFont="1" applyBorder="1" applyAlignment="1">
      <alignment horizontal="center"/>
    </xf>
    <xf numFmtId="0" fontId="30" fillId="0" borderId="10" xfId="0" applyFont="1" applyBorder="1"/>
    <xf numFmtId="0" fontId="30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0" fillId="0" borderId="4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0" fillId="0" borderId="41" xfId="0" applyFont="1" applyBorder="1" applyAlignment="1">
      <alignment vertical="center"/>
    </xf>
    <xf numFmtId="1" fontId="0" fillId="0" borderId="41" xfId="0" applyNumberFormat="1" applyFont="1" applyBorder="1" applyAlignment="1">
      <alignment horizontal="center" vertical="center"/>
    </xf>
    <xf numFmtId="2" fontId="0" fillId="0" borderId="41" xfId="0" applyNumberFormat="1" applyFont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 wrapText="1"/>
    </xf>
    <xf numFmtId="0" fontId="0" fillId="0" borderId="41" xfId="0" applyFont="1" applyBorder="1" applyAlignment="1"/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1" fontId="8" fillId="0" borderId="41" xfId="0" applyNumberFormat="1" applyFont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 wrapText="1"/>
    </xf>
    <xf numFmtId="0" fontId="32" fillId="10" borderId="41" xfId="0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33" fillId="0" borderId="0" xfId="0" applyFont="1" applyProtection="1">
      <protection locked="0"/>
    </xf>
    <xf numFmtId="0" fontId="0" fillId="0" borderId="0" xfId="0" applyProtection="1">
      <protection locked="0"/>
    </xf>
    <xf numFmtId="0" fontId="32" fillId="10" borderId="41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0" fillId="0" borderId="0" xfId="0" applyFont="1" applyAlignment="1"/>
    <xf numFmtId="0" fontId="8" fillId="0" borderId="41" xfId="0" applyFont="1" applyBorder="1" applyAlignment="1">
      <alignment horizontal="center" vertical="center"/>
    </xf>
    <xf numFmtId="0" fontId="0" fillId="0" borderId="32" xfId="0" applyFont="1" applyBorder="1" applyAlignment="1"/>
    <xf numFmtId="0" fontId="21" fillId="0" borderId="1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wrapText="1"/>
    </xf>
    <xf numFmtId="2" fontId="20" fillId="0" borderId="13" xfId="0" applyNumberFormat="1" applyFont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 shrinkToFit="1"/>
    </xf>
    <xf numFmtId="1" fontId="20" fillId="0" borderId="13" xfId="0" applyNumberFormat="1" applyFont="1" applyBorder="1" applyAlignment="1">
      <alignment horizontal="center" vertical="center"/>
    </xf>
    <xf numFmtId="0" fontId="32" fillId="10" borderId="66" xfId="0" applyFont="1" applyFill="1" applyBorder="1" applyAlignment="1" applyProtection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4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2" borderId="1" xfId="0" applyFont="1" applyFill="1" applyBorder="1" applyAlignment="1">
      <alignment horizontal="center"/>
    </xf>
    <xf numFmtId="0" fontId="7" fillId="6" borderId="44" xfId="0" applyFont="1" applyFill="1" applyBorder="1" applyAlignment="1">
      <alignment horizontal="center"/>
    </xf>
    <xf numFmtId="0" fontId="4" fillId="0" borderId="43" xfId="0" applyFont="1" applyBorder="1"/>
    <xf numFmtId="0" fontId="4" fillId="0" borderId="42" xfId="0" applyFont="1" applyBorder="1"/>
    <xf numFmtId="0" fontId="5" fillId="6" borderId="25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4" fillId="0" borderId="25" xfId="0" applyFont="1" applyBorder="1"/>
    <xf numFmtId="0" fontId="5" fillId="6" borderId="27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26" xfId="0" applyFont="1" applyBorder="1"/>
    <xf numFmtId="0" fontId="10" fillId="6" borderId="27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21" fillId="0" borderId="46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3" borderId="46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49" fontId="21" fillId="3" borderId="46" xfId="0" applyNumberFormat="1" applyFont="1" applyFill="1" applyBorder="1" applyAlignment="1">
      <alignment horizontal="center" vertical="center" wrapText="1"/>
    </xf>
    <xf numFmtId="49" fontId="21" fillId="3" borderId="47" xfId="0" applyNumberFormat="1" applyFont="1" applyFill="1" applyBorder="1" applyAlignment="1">
      <alignment horizontal="center" vertical="center" wrapText="1"/>
    </xf>
    <xf numFmtId="0" fontId="19" fillId="6" borderId="28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4" fillId="0" borderId="28" xfId="0" applyFont="1" applyBorder="1"/>
    <xf numFmtId="0" fontId="4" fillId="0" borderId="27" xfId="0" applyFont="1" applyBorder="1"/>
    <xf numFmtId="0" fontId="21" fillId="3" borderId="47" xfId="0" applyFont="1" applyFill="1" applyBorder="1" applyAlignment="1">
      <alignment horizontal="center" vertical="center"/>
    </xf>
    <xf numFmtId="0" fontId="21" fillId="0" borderId="46" xfId="0" applyFont="1" applyBorder="1" applyAlignment="1">
      <alignment horizontal="left"/>
    </xf>
    <xf numFmtId="0" fontId="21" fillId="0" borderId="47" xfId="0" applyFont="1" applyBorder="1" applyAlignment="1">
      <alignment horizontal="left"/>
    </xf>
    <xf numFmtId="49" fontId="21" fillId="3" borderId="46" xfId="0" applyNumberFormat="1" applyFont="1" applyFill="1" applyBorder="1" applyAlignment="1">
      <alignment horizontal="center" wrapText="1"/>
    </xf>
    <xf numFmtId="49" fontId="21" fillId="3" borderId="47" xfId="0" applyNumberFormat="1" applyFont="1" applyFill="1" applyBorder="1" applyAlignment="1">
      <alignment horizont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2" fillId="0" borderId="46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7" fillId="6" borderId="56" xfId="0" applyFont="1" applyFill="1" applyBorder="1" applyAlignment="1">
      <alignment horizontal="center"/>
    </xf>
    <xf numFmtId="0" fontId="4" fillId="0" borderId="57" xfId="0" applyFont="1" applyBorder="1"/>
    <xf numFmtId="0" fontId="4" fillId="0" borderId="58" xfId="0" applyFont="1" applyBorder="1"/>
    <xf numFmtId="0" fontId="5" fillId="6" borderId="54" xfId="0" applyFont="1" applyFill="1" applyBorder="1" applyAlignment="1">
      <alignment horizontal="center" vertical="center" wrapText="1"/>
    </xf>
    <xf numFmtId="0" fontId="4" fillId="0" borderId="61" xfId="0" applyFont="1" applyBorder="1"/>
    <xf numFmtId="0" fontId="4" fillId="0" borderId="63" xfId="0" applyFont="1" applyBorder="1"/>
    <xf numFmtId="0" fontId="5" fillId="6" borderId="55" xfId="0" applyFont="1" applyFill="1" applyBorder="1" applyAlignment="1">
      <alignment horizontal="center" vertical="center" wrapText="1"/>
    </xf>
    <xf numFmtId="0" fontId="4" fillId="0" borderId="64" xfId="0" applyFont="1" applyBorder="1"/>
    <xf numFmtId="0" fontId="10" fillId="6" borderId="55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10" fillId="6" borderId="60" xfId="0" applyFont="1" applyFill="1" applyBorder="1" applyAlignment="1">
      <alignment horizontal="center" vertical="center" wrapText="1"/>
    </xf>
    <xf numFmtId="0" fontId="4" fillId="0" borderId="62" xfId="0" applyFont="1" applyBorder="1"/>
    <xf numFmtId="0" fontId="4" fillId="0" borderId="65" xfId="0" applyFont="1" applyBorder="1"/>
    <xf numFmtId="0" fontId="22" fillId="3" borderId="46" xfId="0" applyFont="1" applyFill="1" applyBorder="1" applyAlignment="1">
      <alignment horizontal="left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49" fontId="22" fillId="3" borderId="49" xfId="0" applyNumberFormat="1" applyFont="1" applyFill="1" applyBorder="1" applyAlignment="1">
      <alignment horizontal="left" vertical="center" wrapText="1"/>
    </xf>
    <xf numFmtId="49" fontId="22" fillId="3" borderId="50" xfId="0" applyNumberFormat="1" applyFont="1" applyFill="1" applyBorder="1" applyAlignment="1">
      <alignment horizontal="left" vertical="center" wrapText="1"/>
    </xf>
    <xf numFmtId="49" fontId="28" fillId="3" borderId="5" xfId="0" applyNumberFormat="1" applyFont="1" applyFill="1" applyBorder="1" applyAlignment="1">
      <alignment horizontal="left" wrapText="1"/>
    </xf>
    <xf numFmtId="0" fontId="29" fillId="0" borderId="6" xfId="0" applyFont="1" applyBorder="1"/>
    <xf numFmtId="0" fontId="29" fillId="0" borderId="7" xfId="0" applyFont="1" applyBorder="1"/>
    <xf numFmtId="0" fontId="27" fillId="0" borderId="5" xfId="0" applyFont="1" applyBorder="1" applyAlignment="1">
      <alignment horizontal="left" vertical="center"/>
    </xf>
    <xf numFmtId="0" fontId="19" fillId="6" borderId="2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/>
    </xf>
    <xf numFmtId="0" fontId="24" fillId="0" borderId="5" xfId="0" applyFont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10" fillId="6" borderId="16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4" fillId="0" borderId="41" xfId="0" applyFont="1" applyBorder="1"/>
    <xf numFmtId="0" fontId="8" fillId="0" borderId="4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4" fillId="0" borderId="7" xfId="0" applyFont="1" applyBorder="1"/>
    <xf numFmtId="0" fontId="5" fillId="0" borderId="5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0" fillId="0" borderId="35" xfId="0" applyFont="1" applyBorder="1" applyAlignment="1">
      <alignment horizontal="center"/>
    </xf>
    <xf numFmtId="0" fontId="4" fillId="0" borderId="36" xfId="0" applyFont="1" applyBorder="1"/>
    <xf numFmtId="0" fontId="7" fillId="0" borderId="10" xfId="0" applyFont="1" applyBorder="1" applyAlignment="1">
      <alignment horizontal="left"/>
    </xf>
    <xf numFmtId="15" fontId="5" fillId="0" borderId="35" xfId="0" applyNumberFormat="1" applyFont="1" applyBorder="1" applyAlignment="1">
      <alignment horizontal="center"/>
    </xf>
    <xf numFmtId="0" fontId="7" fillId="0" borderId="5" xfId="0" applyFont="1" applyBorder="1"/>
    <xf numFmtId="0" fontId="6" fillId="0" borderId="5" xfId="0" applyFont="1" applyBorder="1" applyAlignment="1">
      <alignment horizontal="left" vertical="center"/>
    </xf>
  </cellXfs>
  <cellStyles count="1">
    <cellStyle name="Normal" xfId="0" builtinId="0"/>
  </cellStyles>
  <dxfs count="10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</xdr:row>
      <xdr:rowOff>28575</xdr:rowOff>
    </xdr:from>
    <xdr:ext cx="1066800" cy="428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28600"/>
          <a:ext cx="1066800" cy="428625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142874</xdr:rowOff>
    </xdr:from>
    <xdr:ext cx="1128711" cy="504825"/>
    <xdr:pic>
      <xdr:nvPicPr>
        <xdr:cNvPr id="2" name="image4.jpg">
          <a:extLst>
            <a:ext uri="{FF2B5EF4-FFF2-40B4-BE49-F238E27FC236}">
              <a16:creationId xmlns:a16="http://schemas.microsoft.com/office/drawing/2014/main" id="{B9A83363-1F6A-4AD3-B4CB-92A2BBCA7A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42874"/>
          <a:ext cx="1128711" cy="504825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152400</xdr:rowOff>
    </xdr:from>
    <xdr:ext cx="1143000" cy="504825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52400"/>
          <a:ext cx="1143000" cy="504825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1343025" cy="504825"/>
    <xdr:pic>
      <xdr:nvPicPr>
        <xdr:cNvPr id="2" name="image4.jpg">
          <a:extLst>
            <a:ext uri="{FF2B5EF4-FFF2-40B4-BE49-F238E27FC236}">
              <a16:creationId xmlns:a16="http://schemas.microsoft.com/office/drawing/2014/main" id="{9B503A91-2672-4042-97F9-D3EAFF5485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134302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1343025" cy="504825"/>
    <xdr:pic>
      <xdr:nvPicPr>
        <xdr:cNvPr id="2" name="image4.jpg">
          <a:extLst>
            <a:ext uri="{FF2B5EF4-FFF2-40B4-BE49-F238E27FC236}">
              <a16:creationId xmlns:a16="http://schemas.microsoft.com/office/drawing/2014/main" id="{B97E1155-954A-478C-AA80-6F945CDB22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134302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95250</xdr:rowOff>
    </xdr:from>
    <xdr:ext cx="1181100" cy="504825"/>
    <xdr:pic>
      <xdr:nvPicPr>
        <xdr:cNvPr id="2" name="image4.jpg">
          <a:extLst>
            <a:ext uri="{FF2B5EF4-FFF2-40B4-BE49-F238E27FC236}">
              <a16:creationId xmlns:a16="http://schemas.microsoft.com/office/drawing/2014/main" id="{C90493F2-39D3-4F53-96E0-568F48A208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95250"/>
          <a:ext cx="1181100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066800" cy="428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066800" cy="428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1</xdr:row>
      <xdr:rowOff>19050</xdr:rowOff>
    </xdr:from>
    <xdr:ext cx="1143000" cy="3905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219075"/>
          <a:ext cx="1143000" cy="3905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141154</xdr:rowOff>
    </xdr:from>
    <xdr:ext cx="1143918" cy="5048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41154"/>
          <a:ext cx="1143918" cy="5048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136662</xdr:rowOff>
    </xdr:from>
    <xdr:ext cx="1162878" cy="50482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36662"/>
          <a:ext cx="1162878" cy="5048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1141535" cy="5048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114153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1133475" cy="5048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11334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164946</xdr:rowOff>
    </xdr:from>
    <xdr:ext cx="1123485" cy="5048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64946"/>
          <a:ext cx="112348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28576</xdr:colOff>
      <xdr:row>0</xdr:row>
      <xdr:rowOff>123825</xdr:rowOff>
    </xdr:from>
    <xdr:ext cx="1162050" cy="5048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123825"/>
          <a:ext cx="1162050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A1:L179"/>
  <sheetViews>
    <sheetView view="pageBreakPreview" zoomScaleNormal="100" zoomScaleSheetLayoutView="100" workbookViewId="0">
      <pane ySplit="12" topLeftCell="A100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customWidth="1"/>
    <col min="2" max="2" width="33.1796875" customWidth="1"/>
    <col min="3" max="3" width="6.54296875" customWidth="1"/>
    <col min="4" max="4" width="9.453125" customWidth="1"/>
    <col min="5" max="5" width="7.81640625" customWidth="1"/>
    <col min="6" max="6" width="8.453125" customWidth="1"/>
    <col min="7" max="7" width="8.1796875" customWidth="1"/>
    <col min="8" max="9" width="7.26953125" customWidth="1"/>
    <col min="10" max="10" width="9.7265625" customWidth="1"/>
    <col min="11" max="12" width="8.81640625" customWidth="1"/>
  </cols>
  <sheetData>
    <row r="1" spans="1:12" ht="15.5" x14ac:dyDescent="0.35">
      <c r="A1" s="1"/>
      <c r="B1" s="1"/>
      <c r="C1" s="2"/>
      <c r="D1" s="2"/>
      <c r="E1" s="182" t="s">
        <v>0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93" t="s">
        <v>3</v>
      </c>
      <c r="B4" s="205"/>
      <c r="C4" s="205"/>
      <c r="D4" s="206"/>
      <c r="E4" s="62" t="s">
        <v>4</v>
      </c>
      <c r="F4" s="199" t="s">
        <v>5</v>
      </c>
      <c r="G4" s="199"/>
      <c r="H4" s="199"/>
      <c r="I4" s="199"/>
      <c r="J4" s="200"/>
      <c r="K4" s="1"/>
      <c r="L4" s="1"/>
    </row>
    <row r="5" spans="1:12" ht="17.25" customHeight="1" x14ac:dyDescent="0.35">
      <c r="A5" s="62" t="s">
        <v>6</v>
      </c>
      <c r="B5" s="201"/>
      <c r="C5" s="201"/>
      <c r="D5" s="201"/>
      <c r="E5" s="62" t="s">
        <v>7</v>
      </c>
      <c r="F5" s="101"/>
      <c r="G5" s="199">
        <v>2023</v>
      </c>
      <c r="H5" s="199"/>
      <c r="I5" s="199"/>
      <c r="J5" s="200"/>
      <c r="K5" s="1"/>
      <c r="L5" s="1"/>
    </row>
    <row r="6" spans="1:12" ht="17.25" customHeight="1" x14ac:dyDescent="0.35">
      <c r="A6" s="62" t="s">
        <v>8</v>
      </c>
      <c r="B6" s="63" t="s">
        <v>9</v>
      </c>
      <c r="C6" s="202" t="s">
        <v>10</v>
      </c>
      <c r="D6" s="204"/>
      <c r="E6" s="62" t="s">
        <v>11</v>
      </c>
      <c r="F6" s="101"/>
      <c r="G6" s="199" t="s">
        <v>12</v>
      </c>
      <c r="H6" s="199"/>
      <c r="I6" s="199"/>
      <c r="J6" s="200"/>
      <c r="K6" s="1"/>
      <c r="L6" s="1"/>
    </row>
    <row r="7" spans="1:12" ht="17.25" customHeight="1" x14ac:dyDescent="0.35">
      <c r="A7" s="62" t="s">
        <v>13</v>
      </c>
      <c r="B7" s="94" t="s">
        <v>77</v>
      </c>
      <c r="C7" s="202" t="s">
        <v>15</v>
      </c>
      <c r="D7" s="203"/>
      <c r="E7" s="62" t="s">
        <v>16</v>
      </c>
      <c r="F7" s="101"/>
      <c r="G7" s="199" t="s">
        <v>17</v>
      </c>
      <c r="H7" s="199"/>
      <c r="I7" s="199"/>
      <c r="J7" s="200"/>
      <c r="K7" s="1"/>
      <c r="L7" s="1"/>
    </row>
    <row r="8" spans="1:12" ht="17.25" customHeight="1" x14ac:dyDescent="0.35">
      <c r="A8" s="62" t="s">
        <v>18</v>
      </c>
      <c r="B8" s="96">
        <f>VLOOKUP(B7,'Work '!G7:I26,3,0)</f>
        <v>20</v>
      </c>
      <c r="C8" s="95" t="s">
        <v>19</v>
      </c>
      <c r="D8" s="69" t="s">
        <v>20</v>
      </c>
      <c r="E8" s="97" t="s">
        <v>21</v>
      </c>
      <c r="F8" s="97" t="s">
        <v>22</v>
      </c>
      <c r="G8" s="97" t="s">
        <v>23</v>
      </c>
      <c r="H8" s="97" t="s">
        <v>24</v>
      </c>
      <c r="I8" s="97" t="s">
        <v>25</v>
      </c>
      <c r="J8" s="90" t="s">
        <v>26</v>
      </c>
      <c r="K8" s="1"/>
      <c r="L8" s="1"/>
    </row>
    <row r="9" spans="1:12" ht="17.25" customHeight="1" x14ac:dyDescent="0.35">
      <c r="A9" s="65" t="s">
        <v>27</v>
      </c>
      <c r="B9" s="98">
        <v>44223</v>
      </c>
      <c r="C9" s="99" t="s">
        <v>28</v>
      </c>
      <c r="D9" s="100">
        <v>97</v>
      </c>
      <c r="E9" s="91">
        <f>COUNTIF(I13:I112,"A")</f>
        <v>0</v>
      </c>
      <c r="F9" s="91">
        <f>COUNTIF(I13:I112,"B")</f>
        <v>0</v>
      </c>
      <c r="G9" s="91">
        <f>COUNTIF(I13:I112,"C")</f>
        <v>0</v>
      </c>
      <c r="H9" s="91">
        <f>COUNTIF(I13:I112,"D")</f>
        <v>0</v>
      </c>
      <c r="I9" s="91">
        <f>COUNTIF(I13:I176,"F")</f>
        <v>150</v>
      </c>
      <c r="J9" s="92">
        <f>COUNTIF(J13:J112,"Pass")</f>
        <v>0</v>
      </c>
      <c r="K9" s="1"/>
      <c r="L9" s="1"/>
    </row>
    <row r="10" spans="1:12" ht="15" customHeight="1" x14ac:dyDescent="0.35">
      <c r="A10" s="191" t="s">
        <v>29</v>
      </c>
      <c r="B10" s="194" t="s">
        <v>30</v>
      </c>
      <c r="C10" s="188" t="s">
        <v>31</v>
      </c>
      <c r="D10" s="189"/>
      <c r="E10" s="189"/>
      <c r="F10" s="190"/>
      <c r="G10" s="68" t="s">
        <v>32</v>
      </c>
      <c r="H10" s="197" t="s">
        <v>33</v>
      </c>
      <c r="I10" s="197" t="s">
        <v>34</v>
      </c>
      <c r="J10" s="207" t="s">
        <v>189</v>
      </c>
      <c r="K10" s="1"/>
      <c r="L10" s="1"/>
    </row>
    <row r="11" spans="1:12" ht="39" x14ac:dyDescent="0.35">
      <c r="A11" s="192"/>
      <c r="B11" s="195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198"/>
      <c r="I11" s="195"/>
      <c r="J11" s="208"/>
      <c r="K11" s="6"/>
      <c r="L11" s="1"/>
    </row>
    <row r="12" spans="1:12" ht="14.5" x14ac:dyDescent="0.35">
      <c r="A12" s="193"/>
      <c r="B12" s="196"/>
      <c r="C12" s="7">
        <f>VLOOKUP(B7,'Work '!B7:C26,2,0)</f>
        <v>6</v>
      </c>
      <c r="D12" s="7">
        <f>VLOOKUP(B7,'Work '!B7:D26,3,0)</f>
        <v>2</v>
      </c>
      <c r="E12" s="7">
        <f>VLOOKUP(B7,'Work '!B7:E26,4,0)</f>
        <v>12</v>
      </c>
      <c r="F12" s="7">
        <f>E12+D12+C12</f>
        <v>20</v>
      </c>
      <c r="G12" s="7">
        <f>VLOOKUP(B7,'Work '!B7:L26,11,0)</f>
        <v>0</v>
      </c>
      <c r="H12" s="7">
        <f>G12+F12</f>
        <v>20</v>
      </c>
      <c r="I12" s="196"/>
      <c r="J12" s="209"/>
      <c r="K12" s="6"/>
      <c r="L12" s="1"/>
    </row>
    <row r="13" spans="1:12" ht="15" customHeight="1" x14ac:dyDescent="0.35">
      <c r="A13" s="70"/>
      <c r="B13" s="71"/>
      <c r="C13" s="72"/>
      <c r="D13" s="72"/>
      <c r="E13" s="72"/>
      <c r="F13" s="72">
        <f t="shared" ref="F13:F113" si="0">ROUND(C13+D13+E13,2)</f>
        <v>0</v>
      </c>
      <c r="G13" s="73"/>
      <c r="H13" s="74">
        <f>ROUND(F13,0)</f>
        <v>0</v>
      </c>
      <c r="I13" s="75" t="str">
        <f>IF(J69="Fail", "F", IF(H69&gt;15,"A",IF(H69&gt;12,"B",IF(H69&gt;9,"C",IF(H69&gt;7,"D","F")))))</f>
        <v>F</v>
      </c>
      <c r="J13" s="162" t="str">
        <f>IF(MIN(F13)&gt;=8,"Pass","Fail")</f>
        <v>Fail</v>
      </c>
      <c r="K13" s="1"/>
      <c r="L13" s="12"/>
    </row>
    <row r="14" spans="1:12" ht="14.5" x14ac:dyDescent="0.35">
      <c r="A14" s="76"/>
      <c r="B14" s="77"/>
      <c r="C14" s="72"/>
      <c r="D14" s="72"/>
      <c r="E14" s="72"/>
      <c r="F14" s="72">
        <f t="shared" si="0"/>
        <v>0</v>
      </c>
      <c r="G14" s="73"/>
      <c r="H14" s="74">
        <f t="shared" ref="H14:H77" si="1">ROUND(F14,0)</f>
        <v>0</v>
      </c>
      <c r="I14" s="75" t="str">
        <f t="shared" ref="I14:I77" si="2">IF(J70="Fail", "F", IF(H70&gt;15,"A",IF(H70&gt;12,"B",IF(H70&gt;9,"C",IF(H70&gt;7,"D","F")))))</f>
        <v>F</v>
      </c>
      <c r="J14" s="162" t="str">
        <f t="shared" ref="J14:J77" si="3">IF(MIN(F14)&gt;=8,"Pass","Fail")</f>
        <v>Fail</v>
      </c>
      <c r="K14" s="1"/>
      <c r="L14" s="1"/>
    </row>
    <row r="15" spans="1:12" ht="14.5" x14ac:dyDescent="0.35">
      <c r="A15" s="76"/>
      <c r="B15" s="78"/>
      <c r="C15" s="72"/>
      <c r="D15" s="72"/>
      <c r="E15" s="72"/>
      <c r="F15" s="72">
        <f t="shared" si="0"/>
        <v>0</v>
      </c>
      <c r="G15" s="73"/>
      <c r="H15" s="74">
        <f t="shared" si="1"/>
        <v>0</v>
      </c>
      <c r="I15" s="75" t="str">
        <f t="shared" si="2"/>
        <v>F</v>
      </c>
      <c r="J15" s="162" t="str">
        <f t="shared" si="3"/>
        <v>Fail</v>
      </c>
      <c r="K15" s="1"/>
      <c r="L15" s="1"/>
    </row>
    <row r="16" spans="1:12" ht="14.5" x14ac:dyDescent="0.35">
      <c r="A16" s="70"/>
      <c r="B16" s="77"/>
      <c r="C16" s="72"/>
      <c r="D16" s="72"/>
      <c r="E16" s="72"/>
      <c r="F16" s="72">
        <f t="shared" si="0"/>
        <v>0</v>
      </c>
      <c r="G16" s="73"/>
      <c r="H16" s="74">
        <f t="shared" si="1"/>
        <v>0</v>
      </c>
      <c r="I16" s="75" t="str">
        <f t="shared" si="2"/>
        <v>F</v>
      </c>
      <c r="J16" s="162" t="str">
        <f t="shared" si="3"/>
        <v>Fail</v>
      </c>
      <c r="K16" s="1"/>
      <c r="L16" s="1"/>
    </row>
    <row r="17" spans="1:12" ht="14.5" x14ac:dyDescent="0.35">
      <c r="A17" s="76"/>
      <c r="B17" s="77"/>
      <c r="C17" s="72"/>
      <c r="D17" s="72"/>
      <c r="E17" s="72"/>
      <c r="F17" s="72">
        <f t="shared" si="0"/>
        <v>0</v>
      </c>
      <c r="G17" s="73"/>
      <c r="H17" s="74">
        <f t="shared" si="1"/>
        <v>0</v>
      </c>
      <c r="I17" s="75" t="str">
        <f t="shared" si="2"/>
        <v>F</v>
      </c>
      <c r="J17" s="162" t="str">
        <f t="shared" si="3"/>
        <v>Fail</v>
      </c>
      <c r="K17" s="1"/>
      <c r="L17" s="1"/>
    </row>
    <row r="18" spans="1:12" ht="14.5" x14ac:dyDescent="0.35">
      <c r="A18" s="76"/>
      <c r="B18" s="77"/>
      <c r="C18" s="72"/>
      <c r="D18" s="72"/>
      <c r="E18" s="72"/>
      <c r="F18" s="72">
        <f t="shared" si="0"/>
        <v>0</v>
      </c>
      <c r="G18" s="73"/>
      <c r="H18" s="74">
        <f t="shared" si="1"/>
        <v>0</v>
      </c>
      <c r="I18" s="75" t="str">
        <f t="shared" si="2"/>
        <v>F</v>
      </c>
      <c r="J18" s="162" t="str">
        <f t="shared" si="3"/>
        <v>Fail</v>
      </c>
      <c r="K18" s="1"/>
      <c r="L18" s="1"/>
    </row>
    <row r="19" spans="1:12" ht="14.5" x14ac:dyDescent="0.35">
      <c r="A19" s="70"/>
      <c r="B19" s="77"/>
      <c r="C19" s="72"/>
      <c r="D19" s="72"/>
      <c r="E19" s="72"/>
      <c r="F19" s="72">
        <f t="shared" si="0"/>
        <v>0</v>
      </c>
      <c r="G19" s="73"/>
      <c r="H19" s="74">
        <f t="shared" si="1"/>
        <v>0</v>
      </c>
      <c r="I19" s="75" t="str">
        <f t="shared" si="2"/>
        <v>F</v>
      </c>
      <c r="J19" s="162" t="str">
        <f t="shared" si="3"/>
        <v>Fail</v>
      </c>
      <c r="K19" s="1"/>
      <c r="L19" s="1"/>
    </row>
    <row r="20" spans="1:12" ht="14.5" x14ac:dyDescent="0.35">
      <c r="A20" s="76"/>
      <c r="B20" s="77"/>
      <c r="C20" s="72"/>
      <c r="D20" s="72"/>
      <c r="E20" s="72"/>
      <c r="F20" s="72">
        <f t="shared" si="0"/>
        <v>0</v>
      </c>
      <c r="G20" s="73"/>
      <c r="H20" s="74">
        <f t="shared" si="1"/>
        <v>0</v>
      </c>
      <c r="I20" s="75" t="str">
        <f t="shared" si="2"/>
        <v>F</v>
      </c>
      <c r="J20" s="162" t="str">
        <f t="shared" si="3"/>
        <v>Fail</v>
      </c>
      <c r="K20" s="1"/>
      <c r="L20" s="1"/>
    </row>
    <row r="21" spans="1:12" ht="15.75" customHeight="1" x14ac:dyDescent="0.35">
      <c r="A21" s="76"/>
      <c r="B21" s="77"/>
      <c r="C21" s="72"/>
      <c r="D21" s="72"/>
      <c r="E21" s="72"/>
      <c r="F21" s="72">
        <f t="shared" si="0"/>
        <v>0</v>
      </c>
      <c r="G21" s="73"/>
      <c r="H21" s="74">
        <f t="shared" si="1"/>
        <v>0</v>
      </c>
      <c r="I21" s="75" t="str">
        <f t="shared" si="2"/>
        <v>F</v>
      </c>
      <c r="J21" s="162" t="str">
        <f t="shared" si="3"/>
        <v>Fail</v>
      </c>
      <c r="K21" s="1"/>
      <c r="L21" s="1"/>
    </row>
    <row r="22" spans="1:12" ht="15.75" customHeight="1" x14ac:dyDescent="0.35">
      <c r="A22" s="70"/>
      <c r="B22" s="77"/>
      <c r="C22" s="72"/>
      <c r="D22" s="72"/>
      <c r="E22" s="72"/>
      <c r="F22" s="72">
        <f t="shared" si="0"/>
        <v>0</v>
      </c>
      <c r="G22" s="73"/>
      <c r="H22" s="74">
        <f t="shared" si="1"/>
        <v>0</v>
      </c>
      <c r="I22" s="75" t="str">
        <f t="shared" si="2"/>
        <v>F</v>
      </c>
      <c r="J22" s="162" t="str">
        <f t="shared" si="3"/>
        <v>Fail</v>
      </c>
      <c r="K22" s="1"/>
      <c r="L22" s="1"/>
    </row>
    <row r="23" spans="1:12" ht="15.75" customHeight="1" x14ac:dyDescent="0.35">
      <c r="A23" s="76"/>
      <c r="B23" s="77"/>
      <c r="C23" s="72"/>
      <c r="D23" s="72"/>
      <c r="E23" s="72"/>
      <c r="F23" s="72">
        <f t="shared" si="0"/>
        <v>0</v>
      </c>
      <c r="G23" s="73"/>
      <c r="H23" s="74">
        <f t="shared" si="1"/>
        <v>0</v>
      </c>
      <c r="I23" s="75" t="str">
        <f t="shared" si="2"/>
        <v>F</v>
      </c>
      <c r="J23" s="162" t="str">
        <f t="shared" si="3"/>
        <v>Fail</v>
      </c>
      <c r="K23" s="1"/>
      <c r="L23" s="1"/>
    </row>
    <row r="24" spans="1:12" ht="15.75" customHeight="1" x14ac:dyDescent="0.35">
      <c r="A24" s="76"/>
      <c r="B24" s="77"/>
      <c r="C24" s="72"/>
      <c r="D24" s="72"/>
      <c r="E24" s="72"/>
      <c r="F24" s="72">
        <f t="shared" si="0"/>
        <v>0</v>
      </c>
      <c r="G24" s="73"/>
      <c r="H24" s="74">
        <f t="shared" si="1"/>
        <v>0</v>
      </c>
      <c r="I24" s="75" t="str">
        <f t="shared" si="2"/>
        <v>F</v>
      </c>
      <c r="J24" s="162" t="str">
        <f t="shared" si="3"/>
        <v>Fail</v>
      </c>
      <c r="K24" s="1"/>
      <c r="L24" s="1"/>
    </row>
    <row r="25" spans="1:12" ht="15.75" customHeight="1" x14ac:dyDescent="0.35">
      <c r="A25" s="70"/>
      <c r="B25" s="77"/>
      <c r="C25" s="72"/>
      <c r="D25" s="72"/>
      <c r="E25" s="72"/>
      <c r="F25" s="72">
        <f t="shared" si="0"/>
        <v>0</v>
      </c>
      <c r="G25" s="73"/>
      <c r="H25" s="74">
        <f t="shared" si="1"/>
        <v>0</v>
      </c>
      <c r="I25" s="75" t="str">
        <f t="shared" si="2"/>
        <v>F</v>
      </c>
      <c r="J25" s="162" t="str">
        <f t="shared" si="3"/>
        <v>Fail</v>
      </c>
      <c r="K25" s="1"/>
      <c r="L25" s="1"/>
    </row>
    <row r="26" spans="1:12" ht="15.75" customHeight="1" x14ac:dyDescent="0.35">
      <c r="A26" s="76"/>
      <c r="B26" s="77"/>
      <c r="C26" s="72"/>
      <c r="D26" s="72"/>
      <c r="E26" s="72"/>
      <c r="F26" s="72">
        <f t="shared" si="0"/>
        <v>0</v>
      </c>
      <c r="G26" s="73"/>
      <c r="H26" s="74">
        <f t="shared" si="1"/>
        <v>0</v>
      </c>
      <c r="I26" s="75" t="str">
        <f t="shared" si="2"/>
        <v>F</v>
      </c>
      <c r="J26" s="162" t="str">
        <f t="shared" si="3"/>
        <v>Fail</v>
      </c>
      <c r="K26" s="1"/>
      <c r="L26" s="1"/>
    </row>
    <row r="27" spans="1:12" ht="15.75" customHeight="1" x14ac:dyDescent="0.35">
      <c r="A27" s="76"/>
      <c r="B27" s="77"/>
      <c r="C27" s="72"/>
      <c r="D27" s="72"/>
      <c r="E27" s="72"/>
      <c r="F27" s="72">
        <f t="shared" si="0"/>
        <v>0</v>
      </c>
      <c r="G27" s="73"/>
      <c r="H27" s="74">
        <f t="shared" si="1"/>
        <v>0</v>
      </c>
      <c r="I27" s="75" t="str">
        <f t="shared" si="2"/>
        <v>F</v>
      </c>
      <c r="J27" s="162" t="str">
        <f t="shared" si="3"/>
        <v>Fail</v>
      </c>
      <c r="K27" s="1"/>
      <c r="L27" s="1"/>
    </row>
    <row r="28" spans="1:12" ht="15.75" customHeight="1" x14ac:dyDescent="0.35">
      <c r="A28" s="70"/>
      <c r="B28" s="77"/>
      <c r="C28" s="72"/>
      <c r="D28" s="72"/>
      <c r="E28" s="72"/>
      <c r="F28" s="72">
        <f t="shared" si="0"/>
        <v>0</v>
      </c>
      <c r="G28" s="73"/>
      <c r="H28" s="74">
        <f t="shared" si="1"/>
        <v>0</v>
      </c>
      <c r="I28" s="75" t="str">
        <f t="shared" si="2"/>
        <v>F</v>
      </c>
      <c r="J28" s="162" t="str">
        <f t="shared" si="3"/>
        <v>Fail</v>
      </c>
      <c r="K28" s="1"/>
      <c r="L28" s="1"/>
    </row>
    <row r="29" spans="1:12" ht="15.75" customHeight="1" x14ac:dyDescent="0.35">
      <c r="A29" s="76"/>
      <c r="B29" s="77"/>
      <c r="C29" s="72"/>
      <c r="D29" s="72"/>
      <c r="E29" s="72"/>
      <c r="F29" s="72">
        <f t="shared" si="0"/>
        <v>0</v>
      </c>
      <c r="G29" s="73"/>
      <c r="H29" s="74">
        <f t="shared" si="1"/>
        <v>0</v>
      </c>
      <c r="I29" s="75" t="str">
        <f t="shared" si="2"/>
        <v>F</v>
      </c>
      <c r="J29" s="162" t="str">
        <f t="shared" si="3"/>
        <v>Fail</v>
      </c>
      <c r="K29" s="1"/>
      <c r="L29" s="1"/>
    </row>
    <row r="30" spans="1:12" ht="15.75" customHeight="1" x14ac:dyDescent="0.35">
      <c r="A30" s="76"/>
      <c r="B30" s="77"/>
      <c r="C30" s="72"/>
      <c r="D30" s="72"/>
      <c r="E30" s="72"/>
      <c r="F30" s="72">
        <f t="shared" si="0"/>
        <v>0</v>
      </c>
      <c r="G30" s="73"/>
      <c r="H30" s="74">
        <f t="shared" si="1"/>
        <v>0</v>
      </c>
      <c r="I30" s="75" t="str">
        <f t="shared" si="2"/>
        <v>F</v>
      </c>
      <c r="J30" s="162" t="str">
        <f t="shared" si="3"/>
        <v>Fail</v>
      </c>
      <c r="K30" s="1"/>
      <c r="L30" s="1"/>
    </row>
    <row r="31" spans="1:12" ht="15.75" customHeight="1" x14ac:dyDescent="0.35">
      <c r="A31" s="70"/>
      <c r="B31" s="77"/>
      <c r="C31" s="72"/>
      <c r="D31" s="72"/>
      <c r="E31" s="72"/>
      <c r="F31" s="72">
        <f t="shared" si="0"/>
        <v>0</v>
      </c>
      <c r="G31" s="73"/>
      <c r="H31" s="74">
        <f t="shared" si="1"/>
        <v>0</v>
      </c>
      <c r="I31" s="75" t="str">
        <f t="shared" si="2"/>
        <v>F</v>
      </c>
      <c r="J31" s="162" t="str">
        <f t="shared" si="3"/>
        <v>Fail</v>
      </c>
      <c r="K31" s="1"/>
      <c r="L31" s="1"/>
    </row>
    <row r="32" spans="1:12" ht="15.75" customHeight="1" x14ac:dyDescent="0.35">
      <c r="A32" s="76"/>
      <c r="B32" s="77"/>
      <c r="C32" s="72"/>
      <c r="D32" s="72"/>
      <c r="E32" s="72"/>
      <c r="F32" s="72">
        <f t="shared" si="0"/>
        <v>0</v>
      </c>
      <c r="G32" s="73"/>
      <c r="H32" s="74">
        <f t="shared" si="1"/>
        <v>0</v>
      </c>
      <c r="I32" s="75" t="str">
        <f t="shared" si="2"/>
        <v>F</v>
      </c>
      <c r="J32" s="162" t="str">
        <f t="shared" si="3"/>
        <v>Fail</v>
      </c>
      <c r="K32" s="1"/>
      <c r="L32" s="1"/>
    </row>
    <row r="33" spans="1:12" ht="15.75" customHeight="1" x14ac:dyDescent="0.35">
      <c r="A33" s="76"/>
      <c r="B33" s="77"/>
      <c r="C33" s="72"/>
      <c r="D33" s="72"/>
      <c r="E33" s="72"/>
      <c r="F33" s="72">
        <f t="shared" si="0"/>
        <v>0</v>
      </c>
      <c r="G33" s="73"/>
      <c r="H33" s="74">
        <f t="shared" si="1"/>
        <v>0</v>
      </c>
      <c r="I33" s="75" t="str">
        <f t="shared" si="2"/>
        <v>F</v>
      </c>
      <c r="J33" s="162" t="str">
        <f t="shared" si="3"/>
        <v>Fail</v>
      </c>
      <c r="K33" s="1"/>
      <c r="L33" s="1"/>
    </row>
    <row r="34" spans="1:12" ht="15.75" customHeight="1" x14ac:dyDescent="0.35">
      <c r="A34" s="70"/>
      <c r="B34" s="77"/>
      <c r="C34" s="72"/>
      <c r="D34" s="72"/>
      <c r="E34" s="72"/>
      <c r="F34" s="72">
        <f t="shared" si="0"/>
        <v>0</v>
      </c>
      <c r="G34" s="73"/>
      <c r="H34" s="74">
        <f t="shared" si="1"/>
        <v>0</v>
      </c>
      <c r="I34" s="75" t="str">
        <f t="shared" si="2"/>
        <v>F</v>
      </c>
      <c r="J34" s="162" t="str">
        <f t="shared" si="3"/>
        <v>Fail</v>
      </c>
      <c r="K34" s="1"/>
      <c r="L34" s="1"/>
    </row>
    <row r="35" spans="1:12" ht="15.75" customHeight="1" x14ac:dyDescent="0.35">
      <c r="A35" s="76"/>
      <c r="B35" s="77"/>
      <c r="C35" s="72"/>
      <c r="D35" s="72"/>
      <c r="E35" s="72"/>
      <c r="F35" s="72">
        <f t="shared" si="0"/>
        <v>0</v>
      </c>
      <c r="G35" s="73"/>
      <c r="H35" s="74">
        <f t="shared" si="1"/>
        <v>0</v>
      </c>
      <c r="I35" s="75" t="str">
        <f t="shared" si="2"/>
        <v>F</v>
      </c>
      <c r="J35" s="162" t="str">
        <f t="shared" si="3"/>
        <v>Fail</v>
      </c>
      <c r="K35" s="1"/>
      <c r="L35" s="1"/>
    </row>
    <row r="36" spans="1:12" ht="15.75" customHeight="1" x14ac:dyDescent="0.35">
      <c r="A36" s="76"/>
      <c r="B36" s="77"/>
      <c r="C36" s="72"/>
      <c r="D36" s="72"/>
      <c r="E36" s="72"/>
      <c r="F36" s="72">
        <f t="shared" si="0"/>
        <v>0</v>
      </c>
      <c r="G36" s="73"/>
      <c r="H36" s="74">
        <f t="shared" si="1"/>
        <v>0</v>
      </c>
      <c r="I36" s="75" t="str">
        <f t="shared" si="2"/>
        <v>F</v>
      </c>
      <c r="J36" s="162" t="str">
        <f t="shared" si="3"/>
        <v>Fail</v>
      </c>
      <c r="K36" s="1"/>
      <c r="L36" s="1"/>
    </row>
    <row r="37" spans="1:12" ht="15.75" customHeight="1" x14ac:dyDescent="0.35">
      <c r="A37" s="70"/>
      <c r="B37" s="77"/>
      <c r="C37" s="72"/>
      <c r="D37" s="72"/>
      <c r="E37" s="72"/>
      <c r="F37" s="72">
        <f t="shared" si="0"/>
        <v>0</v>
      </c>
      <c r="G37" s="73"/>
      <c r="H37" s="74">
        <f t="shared" si="1"/>
        <v>0</v>
      </c>
      <c r="I37" s="75" t="str">
        <f t="shared" si="2"/>
        <v>F</v>
      </c>
      <c r="J37" s="162" t="str">
        <f t="shared" si="3"/>
        <v>Fail</v>
      </c>
      <c r="K37" s="1"/>
      <c r="L37" s="1"/>
    </row>
    <row r="38" spans="1:12" ht="15.75" customHeight="1" x14ac:dyDescent="0.35">
      <c r="A38" s="76"/>
      <c r="B38" s="77"/>
      <c r="C38" s="72"/>
      <c r="D38" s="72"/>
      <c r="E38" s="72"/>
      <c r="F38" s="72">
        <f t="shared" si="0"/>
        <v>0</v>
      </c>
      <c r="G38" s="73"/>
      <c r="H38" s="74">
        <f t="shared" si="1"/>
        <v>0</v>
      </c>
      <c r="I38" s="75" t="str">
        <f t="shared" si="2"/>
        <v>F</v>
      </c>
      <c r="J38" s="162" t="str">
        <f t="shared" si="3"/>
        <v>Fail</v>
      </c>
      <c r="K38" s="1"/>
      <c r="L38" s="1"/>
    </row>
    <row r="39" spans="1:12" ht="15.75" customHeight="1" x14ac:dyDescent="0.35">
      <c r="A39" s="76"/>
      <c r="B39" s="77"/>
      <c r="C39" s="72"/>
      <c r="D39" s="72"/>
      <c r="E39" s="72"/>
      <c r="F39" s="72">
        <f t="shared" si="0"/>
        <v>0</v>
      </c>
      <c r="G39" s="73"/>
      <c r="H39" s="74">
        <f t="shared" si="1"/>
        <v>0</v>
      </c>
      <c r="I39" s="75" t="str">
        <f t="shared" si="2"/>
        <v>F</v>
      </c>
      <c r="J39" s="162" t="str">
        <f t="shared" si="3"/>
        <v>Fail</v>
      </c>
      <c r="K39" s="1"/>
      <c r="L39" s="1"/>
    </row>
    <row r="40" spans="1:12" ht="15.75" customHeight="1" x14ac:dyDescent="0.35">
      <c r="A40" s="70"/>
      <c r="B40" s="77"/>
      <c r="C40" s="72"/>
      <c r="D40" s="72"/>
      <c r="E40" s="72"/>
      <c r="F40" s="72">
        <f t="shared" si="0"/>
        <v>0</v>
      </c>
      <c r="G40" s="73"/>
      <c r="H40" s="74">
        <f t="shared" si="1"/>
        <v>0</v>
      </c>
      <c r="I40" s="75" t="str">
        <f t="shared" si="2"/>
        <v>F</v>
      </c>
      <c r="J40" s="162" t="str">
        <f t="shared" si="3"/>
        <v>Fail</v>
      </c>
      <c r="K40" s="1"/>
      <c r="L40" s="1"/>
    </row>
    <row r="41" spans="1:12" ht="15.75" customHeight="1" x14ac:dyDescent="0.35">
      <c r="A41" s="76"/>
      <c r="B41" s="77"/>
      <c r="C41" s="72"/>
      <c r="D41" s="72"/>
      <c r="E41" s="72"/>
      <c r="F41" s="72">
        <f t="shared" si="0"/>
        <v>0</v>
      </c>
      <c r="G41" s="73"/>
      <c r="H41" s="74">
        <f t="shared" si="1"/>
        <v>0</v>
      </c>
      <c r="I41" s="75" t="str">
        <f t="shared" si="2"/>
        <v>F</v>
      </c>
      <c r="J41" s="162" t="str">
        <f t="shared" si="3"/>
        <v>Fail</v>
      </c>
      <c r="K41" s="1"/>
      <c r="L41" s="1"/>
    </row>
    <row r="42" spans="1:12" ht="15.75" customHeight="1" x14ac:dyDescent="0.35">
      <c r="A42" s="76"/>
      <c r="B42" s="77"/>
      <c r="C42" s="72"/>
      <c r="D42" s="72"/>
      <c r="E42" s="72"/>
      <c r="F42" s="72">
        <f t="shared" si="0"/>
        <v>0</v>
      </c>
      <c r="G42" s="73"/>
      <c r="H42" s="74">
        <f t="shared" si="1"/>
        <v>0</v>
      </c>
      <c r="I42" s="75" t="str">
        <f t="shared" si="2"/>
        <v>F</v>
      </c>
      <c r="J42" s="162" t="str">
        <f t="shared" si="3"/>
        <v>Fail</v>
      </c>
      <c r="K42" s="1"/>
      <c r="L42" s="1"/>
    </row>
    <row r="43" spans="1:12" ht="15.75" customHeight="1" x14ac:dyDescent="0.35">
      <c r="A43" s="70"/>
      <c r="B43" s="77"/>
      <c r="C43" s="72"/>
      <c r="D43" s="72"/>
      <c r="E43" s="72"/>
      <c r="F43" s="72">
        <f t="shared" si="0"/>
        <v>0</v>
      </c>
      <c r="G43" s="73"/>
      <c r="H43" s="74">
        <f t="shared" si="1"/>
        <v>0</v>
      </c>
      <c r="I43" s="75" t="str">
        <f t="shared" si="2"/>
        <v>F</v>
      </c>
      <c r="J43" s="162" t="str">
        <f t="shared" si="3"/>
        <v>Fail</v>
      </c>
      <c r="K43" s="1"/>
      <c r="L43" s="1"/>
    </row>
    <row r="44" spans="1:12" ht="15.75" customHeight="1" x14ac:dyDescent="0.35">
      <c r="A44" s="76"/>
      <c r="B44" s="77"/>
      <c r="C44" s="72"/>
      <c r="D44" s="72"/>
      <c r="E44" s="72"/>
      <c r="F44" s="72">
        <f t="shared" si="0"/>
        <v>0</v>
      </c>
      <c r="G44" s="73"/>
      <c r="H44" s="74">
        <f t="shared" si="1"/>
        <v>0</v>
      </c>
      <c r="I44" s="75" t="str">
        <f t="shared" si="2"/>
        <v>F</v>
      </c>
      <c r="J44" s="162" t="str">
        <f t="shared" si="3"/>
        <v>Fail</v>
      </c>
      <c r="K44" s="1"/>
      <c r="L44" s="1"/>
    </row>
    <row r="45" spans="1:12" ht="15.75" customHeight="1" x14ac:dyDescent="0.35">
      <c r="A45" s="76"/>
      <c r="B45" s="77"/>
      <c r="C45" s="72"/>
      <c r="D45" s="72"/>
      <c r="E45" s="72"/>
      <c r="F45" s="72">
        <f t="shared" si="0"/>
        <v>0</v>
      </c>
      <c r="G45" s="73"/>
      <c r="H45" s="74">
        <f t="shared" si="1"/>
        <v>0</v>
      </c>
      <c r="I45" s="75" t="str">
        <f t="shared" si="2"/>
        <v>F</v>
      </c>
      <c r="J45" s="162" t="str">
        <f t="shared" si="3"/>
        <v>Fail</v>
      </c>
      <c r="K45" s="1"/>
      <c r="L45" s="1"/>
    </row>
    <row r="46" spans="1:12" ht="15.75" customHeight="1" x14ac:dyDescent="0.35">
      <c r="A46" s="70"/>
      <c r="B46" s="77"/>
      <c r="C46" s="72"/>
      <c r="D46" s="72"/>
      <c r="E46" s="72"/>
      <c r="F46" s="72">
        <f t="shared" si="0"/>
        <v>0</v>
      </c>
      <c r="G46" s="73"/>
      <c r="H46" s="74">
        <f t="shared" si="1"/>
        <v>0</v>
      </c>
      <c r="I46" s="75" t="str">
        <f t="shared" si="2"/>
        <v>F</v>
      </c>
      <c r="J46" s="162" t="str">
        <f t="shared" si="3"/>
        <v>Fail</v>
      </c>
      <c r="K46" s="1"/>
      <c r="L46" s="1"/>
    </row>
    <row r="47" spans="1:12" ht="15.75" customHeight="1" x14ac:dyDescent="0.35">
      <c r="A47" s="76"/>
      <c r="B47" s="77"/>
      <c r="C47" s="72"/>
      <c r="D47" s="72"/>
      <c r="E47" s="72"/>
      <c r="F47" s="72">
        <f t="shared" si="0"/>
        <v>0</v>
      </c>
      <c r="G47" s="73"/>
      <c r="H47" s="74">
        <f t="shared" si="1"/>
        <v>0</v>
      </c>
      <c r="I47" s="75" t="str">
        <f t="shared" si="2"/>
        <v>F</v>
      </c>
      <c r="J47" s="162" t="str">
        <f t="shared" si="3"/>
        <v>Fail</v>
      </c>
      <c r="K47" s="1"/>
      <c r="L47" s="1"/>
    </row>
    <row r="48" spans="1:12" ht="15.75" customHeight="1" x14ac:dyDescent="0.35">
      <c r="A48" s="76"/>
      <c r="B48" s="77"/>
      <c r="C48" s="72"/>
      <c r="D48" s="72"/>
      <c r="E48" s="72"/>
      <c r="F48" s="72">
        <f t="shared" si="0"/>
        <v>0</v>
      </c>
      <c r="G48" s="73"/>
      <c r="H48" s="74">
        <f t="shared" si="1"/>
        <v>0</v>
      </c>
      <c r="I48" s="75" t="str">
        <f t="shared" si="2"/>
        <v>F</v>
      </c>
      <c r="J48" s="162" t="str">
        <f t="shared" si="3"/>
        <v>Fail</v>
      </c>
      <c r="K48" s="1"/>
      <c r="L48" s="1"/>
    </row>
    <row r="49" spans="1:12" ht="15.75" customHeight="1" x14ac:dyDescent="0.35">
      <c r="A49" s="70"/>
      <c r="B49" s="77"/>
      <c r="C49" s="72"/>
      <c r="D49" s="72"/>
      <c r="E49" s="72"/>
      <c r="F49" s="72">
        <f t="shared" si="0"/>
        <v>0</v>
      </c>
      <c r="G49" s="73"/>
      <c r="H49" s="74">
        <f t="shared" si="1"/>
        <v>0</v>
      </c>
      <c r="I49" s="75" t="str">
        <f t="shared" si="2"/>
        <v>F</v>
      </c>
      <c r="J49" s="162" t="str">
        <f t="shared" si="3"/>
        <v>Fail</v>
      </c>
      <c r="K49" s="1"/>
      <c r="L49" s="1"/>
    </row>
    <row r="50" spans="1:12" ht="15.75" customHeight="1" x14ac:dyDescent="0.35">
      <c r="A50" s="76"/>
      <c r="B50" s="77"/>
      <c r="C50" s="72"/>
      <c r="D50" s="72"/>
      <c r="E50" s="72"/>
      <c r="F50" s="72">
        <f t="shared" si="0"/>
        <v>0</v>
      </c>
      <c r="G50" s="73"/>
      <c r="H50" s="74">
        <f t="shared" si="1"/>
        <v>0</v>
      </c>
      <c r="I50" s="75" t="str">
        <f t="shared" si="2"/>
        <v>F</v>
      </c>
      <c r="J50" s="162" t="str">
        <f t="shared" si="3"/>
        <v>Fail</v>
      </c>
      <c r="K50" s="1"/>
      <c r="L50" s="1"/>
    </row>
    <row r="51" spans="1:12" ht="15.75" customHeight="1" x14ac:dyDescent="0.35">
      <c r="A51" s="76"/>
      <c r="B51" s="77"/>
      <c r="C51" s="72"/>
      <c r="D51" s="72"/>
      <c r="E51" s="72"/>
      <c r="F51" s="72">
        <f t="shared" si="0"/>
        <v>0</v>
      </c>
      <c r="G51" s="73"/>
      <c r="H51" s="74">
        <f t="shared" si="1"/>
        <v>0</v>
      </c>
      <c r="I51" s="75" t="str">
        <f t="shared" si="2"/>
        <v>F</v>
      </c>
      <c r="J51" s="162" t="str">
        <f t="shared" si="3"/>
        <v>Fail</v>
      </c>
      <c r="K51" s="1"/>
      <c r="L51" s="1"/>
    </row>
    <row r="52" spans="1:12" ht="15.75" customHeight="1" x14ac:dyDescent="0.35">
      <c r="A52" s="70"/>
      <c r="B52" s="77"/>
      <c r="C52" s="72"/>
      <c r="D52" s="72"/>
      <c r="E52" s="72"/>
      <c r="F52" s="72">
        <f t="shared" si="0"/>
        <v>0</v>
      </c>
      <c r="G52" s="73"/>
      <c r="H52" s="74">
        <f t="shared" si="1"/>
        <v>0</v>
      </c>
      <c r="I52" s="75" t="str">
        <f t="shared" si="2"/>
        <v>F</v>
      </c>
      <c r="J52" s="162" t="str">
        <f t="shared" si="3"/>
        <v>Fail</v>
      </c>
      <c r="K52" s="1"/>
      <c r="L52" s="1"/>
    </row>
    <row r="53" spans="1:12" ht="15.75" customHeight="1" x14ac:dyDescent="0.35">
      <c r="A53" s="76"/>
      <c r="B53" s="77"/>
      <c r="C53" s="72"/>
      <c r="D53" s="72"/>
      <c r="E53" s="72"/>
      <c r="F53" s="72">
        <f t="shared" si="0"/>
        <v>0</v>
      </c>
      <c r="G53" s="73"/>
      <c r="H53" s="74">
        <f t="shared" si="1"/>
        <v>0</v>
      </c>
      <c r="I53" s="75" t="str">
        <f t="shared" si="2"/>
        <v>F</v>
      </c>
      <c r="J53" s="162" t="str">
        <f t="shared" si="3"/>
        <v>Fail</v>
      </c>
      <c r="K53" s="1"/>
      <c r="L53" s="1"/>
    </row>
    <row r="54" spans="1:12" ht="15.75" customHeight="1" x14ac:dyDescent="0.35">
      <c r="A54" s="76"/>
      <c r="B54" s="77"/>
      <c r="C54" s="72"/>
      <c r="D54" s="72"/>
      <c r="E54" s="72"/>
      <c r="F54" s="72">
        <f t="shared" si="0"/>
        <v>0</v>
      </c>
      <c r="G54" s="73"/>
      <c r="H54" s="74">
        <f t="shared" si="1"/>
        <v>0</v>
      </c>
      <c r="I54" s="75" t="str">
        <f t="shared" si="2"/>
        <v>F</v>
      </c>
      <c r="J54" s="162" t="str">
        <f t="shared" si="3"/>
        <v>Fail</v>
      </c>
      <c r="K54" s="1"/>
      <c r="L54" s="1"/>
    </row>
    <row r="55" spans="1:12" ht="15.75" customHeight="1" x14ac:dyDescent="0.35">
      <c r="A55" s="70"/>
      <c r="B55" s="77"/>
      <c r="C55" s="72"/>
      <c r="D55" s="72"/>
      <c r="E55" s="72"/>
      <c r="F55" s="72">
        <f t="shared" si="0"/>
        <v>0</v>
      </c>
      <c r="G55" s="73"/>
      <c r="H55" s="74">
        <f t="shared" si="1"/>
        <v>0</v>
      </c>
      <c r="I55" s="75" t="str">
        <f t="shared" si="2"/>
        <v>F</v>
      </c>
      <c r="J55" s="162" t="str">
        <f t="shared" si="3"/>
        <v>Fail</v>
      </c>
      <c r="K55" s="1"/>
      <c r="L55" s="1"/>
    </row>
    <row r="56" spans="1:12" ht="15.75" customHeight="1" x14ac:dyDescent="0.35">
      <c r="A56" s="76"/>
      <c r="B56" s="77"/>
      <c r="C56" s="72"/>
      <c r="D56" s="72"/>
      <c r="E56" s="72"/>
      <c r="F56" s="72">
        <f t="shared" si="0"/>
        <v>0</v>
      </c>
      <c r="G56" s="73"/>
      <c r="H56" s="74">
        <f t="shared" si="1"/>
        <v>0</v>
      </c>
      <c r="I56" s="75" t="str">
        <f t="shared" si="2"/>
        <v>F</v>
      </c>
      <c r="J56" s="162" t="str">
        <f t="shared" si="3"/>
        <v>Fail</v>
      </c>
      <c r="K56" s="1"/>
      <c r="L56" s="1"/>
    </row>
    <row r="57" spans="1:12" ht="15.75" customHeight="1" x14ac:dyDescent="0.35">
      <c r="A57" s="76"/>
      <c r="B57" s="77"/>
      <c r="C57" s="72"/>
      <c r="D57" s="72"/>
      <c r="E57" s="72"/>
      <c r="F57" s="72">
        <f t="shared" si="0"/>
        <v>0</v>
      </c>
      <c r="G57" s="73"/>
      <c r="H57" s="74">
        <f t="shared" si="1"/>
        <v>0</v>
      </c>
      <c r="I57" s="75" t="str">
        <f t="shared" si="2"/>
        <v>F</v>
      </c>
      <c r="J57" s="162" t="str">
        <f t="shared" si="3"/>
        <v>Fail</v>
      </c>
      <c r="K57" s="1"/>
      <c r="L57" s="1"/>
    </row>
    <row r="58" spans="1:12" ht="15.75" customHeight="1" x14ac:dyDescent="0.35">
      <c r="A58" s="70"/>
      <c r="B58" s="77"/>
      <c r="C58" s="72"/>
      <c r="D58" s="72"/>
      <c r="E58" s="72"/>
      <c r="F58" s="72">
        <f t="shared" si="0"/>
        <v>0</v>
      </c>
      <c r="G58" s="73"/>
      <c r="H58" s="74">
        <f t="shared" si="1"/>
        <v>0</v>
      </c>
      <c r="I58" s="75" t="str">
        <f t="shared" si="2"/>
        <v>F</v>
      </c>
      <c r="J58" s="162" t="str">
        <f t="shared" si="3"/>
        <v>Fail</v>
      </c>
      <c r="K58" s="1"/>
      <c r="L58" s="1"/>
    </row>
    <row r="59" spans="1:12" ht="15.75" customHeight="1" x14ac:dyDescent="0.35">
      <c r="A59" s="76"/>
      <c r="B59" s="77"/>
      <c r="C59" s="72"/>
      <c r="D59" s="72"/>
      <c r="E59" s="72"/>
      <c r="F59" s="72">
        <f t="shared" si="0"/>
        <v>0</v>
      </c>
      <c r="G59" s="73"/>
      <c r="H59" s="74">
        <f t="shared" si="1"/>
        <v>0</v>
      </c>
      <c r="I59" s="75" t="str">
        <f t="shared" si="2"/>
        <v>F</v>
      </c>
      <c r="J59" s="162" t="str">
        <f t="shared" si="3"/>
        <v>Fail</v>
      </c>
      <c r="K59" s="1"/>
      <c r="L59" s="1"/>
    </row>
    <row r="60" spans="1:12" ht="15.75" customHeight="1" x14ac:dyDescent="0.35">
      <c r="A60" s="76"/>
      <c r="B60" s="77"/>
      <c r="C60" s="72"/>
      <c r="D60" s="72"/>
      <c r="E60" s="72"/>
      <c r="F60" s="72">
        <f t="shared" si="0"/>
        <v>0</v>
      </c>
      <c r="G60" s="73"/>
      <c r="H60" s="74">
        <f t="shared" si="1"/>
        <v>0</v>
      </c>
      <c r="I60" s="75" t="str">
        <f t="shared" si="2"/>
        <v>F</v>
      </c>
      <c r="J60" s="162" t="str">
        <f t="shared" si="3"/>
        <v>Fail</v>
      </c>
      <c r="K60" s="1"/>
      <c r="L60" s="1"/>
    </row>
    <row r="61" spans="1:12" ht="15.75" customHeight="1" x14ac:dyDescent="0.35">
      <c r="A61" s="70"/>
      <c r="B61" s="77"/>
      <c r="C61" s="72"/>
      <c r="D61" s="72"/>
      <c r="E61" s="72"/>
      <c r="F61" s="72">
        <f t="shared" si="0"/>
        <v>0</v>
      </c>
      <c r="G61" s="73"/>
      <c r="H61" s="74">
        <f t="shared" si="1"/>
        <v>0</v>
      </c>
      <c r="I61" s="75" t="str">
        <f t="shared" si="2"/>
        <v>F</v>
      </c>
      <c r="J61" s="162" t="str">
        <f t="shared" si="3"/>
        <v>Fail</v>
      </c>
      <c r="K61" s="1"/>
      <c r="L61" s="1"/>
    </row>
    <row r="62" spans="1:12" ht="15.75" customHeight="1" x14ac:dyDescent="0.35">
      <c r="A62" s="76"/>
      <c r="B62" s="77"/>
      <c r="C62" s="72"/>
      <c r="D62" s="72"/>
      <c r="E62" s="72"/>
      <c r="F62" s="72">
        <f t="shared" si="0"/>
        <v>0</v>
      </c>
      <c r="G62" s="73"/>
      <c r="H62" s="74">
        <f t="shared" si="1"/>
        <v>0</v>
      </c>
      <c r="I62" s="75" t="str">
        <f t="shared" si="2"/>
        <v>F</v>
      </c>
      <c r="J62" s="162" t="str">
        <f t="shared" si="3"/>
        <v>Fail</v>
      </c>
      <c r="K62" s="1"/>
      <c r="L62" s="1"/>
    </row>
    <row r="63" spans="1:12" ht="15.75" customHeight="1" x14ac:dyDescent="0.35">
      <c r="A63" s="76"/>
      <c r="B63" s="77"/>
      <c r="C63" s="72"/>
      <c r="D63" s="72"/>
      <c r="E63" s="72"/>
      <c r="F63" s="72">
        <f t="shared" si="0"/>
        <v>0</v>
      </c>
      <c r="G63" s="73"/>
      <c r="H63" s="74">
        <f t="shared" si="1"/>
        <v>0</v>
      </c>
      <c r="I63" s="75" t="str">
        <f t="shared" si="2"/>
        <v>F</v>
      </c>
      <c r="J63" s="162" t="str">
        <f t="shared" si="3"/>
        <v>Fail</v>
      </c>
      <c r="K63" s="1"/>
      <c r="L63" s="1"/>
    </row>
    <row r="64" spans="1:12" ht="15.75" customHeight="1" x14ac:dyDescent="0.35">
      <c r="A64" s="70"/>
      <c r="B64" s="77"/>
      <c r="C64" s="72"/>
      <c r="D64" s="72"/>
      <c r="E64" s="72"/>
      <c r="F64" s="72">
        <f t="shared" si="0"/>
        <v>0</v>
      </c>
      <c r="G64" s="73"/>
      <c r="H64" s="74">
        <f t="shared" si="1"/>
        <v>0</v>
      </c>
      <c r="I64" s="75" t="str">
        <f t="shared" si="2"/>
        <v>F</v>
      </c>
      <c r="J64" s="162" t="str">
        <f t="shared" si="3"/>
        <v>Fail</v>
      </c>
      <c r="K64" s="1"/>
      <c r="L64" s="1"/>
    </row>
    <row r="65" spans="1:12" ht="15.75" customHeight="1" x14ac:dyDescent="0.35">
      <c r="A65" s="76"/>
      <c r="B65" s="77"/>
      <c r="C65" s="72"/>
      <c r="D65" s="72"/>
      <c r="E65" s="72"/>
      <c r="F65" s="72">
        <f t="shared" si="0"/>
        <v>0</v>
      </c>
      <c r="G65" s="73"/>
      <c r="H65" s="74">
        <f t="shared" si="1"/>
        <v>0</v>
      </c>
      <c r="I65" s="75" t="str">
        <f t="shared" si="2"/>
        <v>F</v>
      </c>
      <c r="J65" s="162" t="str">
        <f t="shared" si="3"/>
        <v>Fail</v>
      </c>
      <c r="K65" s="1"/>
      <c r="L65" s="1"/>
    </row>
    <row r="66" spans="1:12" ht="15.75" customHeight="1" x14ac:dyDescent="0.35">
      <c r="A66" s="76"/>
      <c r="B66" s="77"/>
      <c r="C66" s="72"/>
      <c r="D66" s="72"/>
      <c r="E66" s="72"/>
      <c r="F66" s="72">
        <f t="shared" si="0"/>
        <v>0</v>
      </c>
      <c r="G66" s="73"/>
      <c r="H66" s="74">
        <f t="shared" si="1"/>
        <v>0</v>
      </c>
      <c r="I66" s="75" t="str">
        <f t="shared" si="2"/>
        <v>F</v>
      </c>
      <c r="J66" s="162" t="str">
        <f t="shared" si="3"/>
        <v>Fail</v>
      </c>
      <c r="K66" s="1"/>
      <c r="L66" s="1"/>
    </row>
    <row r="67" spans="1:12" ht="15.75" customHeight="1" x14ac:dyDescent="0.35">
      <c r="A67" s="70"/>
      <c r="B67" s="77"/>
      <c r="C67" s="72"/>
      <c r="D67" s="72"/>
      <c r="E67" s="72"/>
      <c r="F67" s="72">
        <f t="shared" si="0"/>
        <v>0</v>
      </c>
      <c r="G67" s="73"/>
      <c r="H67" s="74">
        <f t="shared" si="1"/>
        <v>0</v>
      </c>
      <c r="I67" s="75" t="str">
        <f t="shared" si="2"/>
        <v>F</v>
      </c>
      <c r="J67" s="162" t="str">
        <f t="shared" si="3"/>
        <v>Fail</v>
      </c>
      <c r="K67" s="1"/>
      <c r="L67" s="1"/>
    </row>
    <row r="68" spans="1:12" ht="15.75" customHeight="1" x14ac:dyDescent="0.35">
      <c r="A68" s="76"/>
      <c r="B68" s="77"/>
      <c r="C68" s="72"/>
      <c r="D68" s="72"/>
      <c r="E68" s="72"/>
      <c r="F68" s="72">
        <f t="shared" si="0"/>
        <v>0</v>
      </c>
      <c r="G68" s="73"/>
      <c r="H68" s="74">
        <f t="shared" si="1"/>
        <v>0</v>
      </c>
      <c r="I68" s="75" t="str">
        <f t="shared" si="2"/>
        <v>F</v>
      </c>
      <c r="J68" s="162" t="str">
        <f t="shared" si="3"/>
        <v>Fail</v>
      </c>
      <c r="K68" s="1"/>
      <c r="L68" s="1"/>
    </row>
    <row r="69" spans="1:12" ht="15.75" customHeight="1" x14ac:dyDescent="0.35">
      <c r="A69" s="76"/>
      <c r="B69" s="77"/>
      <c r="C69" s="72"/>
      <c r="D69" s="72"/>
      <c r="E69" s="72"/>
      <c r="F69" s="72">
        <f t="shared" si="0"/>
        <v>0</v>
      </c>
      <c r="G69" s="73"/>
      <c r="H69" s="74">
        <f t="shared" si="1"/>
        <v>0</v>
      </c>
      <c r="I69" s="75" t="str">
        <f t="shared" si="2"/>
        <v>F</v>
      </c>
      <c r="J69" s="162" t="str">
        <f t="shared" si="3"/>
        <v>Fail</v>
      </c>
      <c r="K69" s="1"/>
      <c r="L69" s="1"/>
    </row>
    <row r="70" spans="1:12" ht="15.75" customHeight="1" x14ac:dyDescent="0.35">
      <c r="A70" s="70"/>
      <c r="B70" s="77"/>
      <c r="C70" s="72"/>
      <c r="D70" s="72"/>
      <c r="E70" s="72"/>
      <c r="F70" s="72">
        <f t="shared" si="0"/>
        <v>0</v>
      </c>
      <c r="G70" s="73"/>
      <c r="H70" s="74">
        <f t="shared" si="1"/>
        <v>0</v>
      </c>
      <c r="I70" s="75" t="str">
        <f t="shared" si="2"/>
        <v>F</v>
      </c>
      <c r="J70" s="162" t="str">
        <f t="shared" si="3"/>
        <v>Fail</v>
      </c>
      <c r="K70" s="1"/>
      <c r="L70" s="1"/>
    </row>
    <row r="71" spans="1:12" ht="15.75" customHeight="1" x14ac:dyDescent="0.35">
      <c r="A71" s="76"/>
      <c r="B71" s="77"/>
      <c r="C71" s="72"/>
      <c r="D71" s="72"/>
      <c r="E71" s="72"/>
      <c r="F71" s="72">
        <f t="shared" si="0"/>
        <v>0</v>
      </c>
      <c r="G71" s="73"/>
      <c r="H71" s="74">
        <f t="shared" si="1"/>
        <v>0</v>
      </c>
      <c r="I71" s="75" t="str">
        <f t="shared" si="2"/>
        <v>F</v>
      </c>
      <c r="J71" s="162" t="str">
        <f t="shared" si="3"/>
        <v>Fail</v>
      </c>
      <c r="K71" s="1"/>
      <c r="L71" s="1"/>
    </row>
    <row r="72" spans="1:12" ht="15.75" customHeight="1" x14ac:dyDescent="0.35">
      <c r="A72" s="76"/>
      <c r="B72" s="77"/>
      <c r="C72" s="72"/>
      <c r="D72" s="72"/>
      <c r="E72" s="72"/>
      <c r="F72" s="72">
        <f t="shared" si="0"/>
        <v>0</v>
      </c>
      <c r="G72" s="73"/>
      <c r="H72" s="74">
        <f t="shared" si="1"/>
        <v>0</v>
      </c>
      <c r="I72" s="75" t="str">
        <f t="shared" si="2"/>
        <v>F</v>
      </c>
      <c r="J72" s="162" t="str">
        <f t="shared" si="3"/>
        <v>Fail</v>
      </c>
      <c r="K72" s="1"/>
      <c r="L72" s="1"/>
    </row>
    <row r="73" spans="1:12" ht="15.75" customHeight="1" x14ac:dyDescent="0.35">
      <c r="A73" s="70"/>
      <c r="B73" s="77"/>
      <c r="C73" s="72"/>
      <c r="D73" s="72"/>
      <c r="E73" s="72"/>
      <c r="F73" s="72">
        <f t="shared" si="0"/>
        <v>0</v>
      </c>
      <c r="G73" s="73"/>
      <c r="H73" s="74">
        <f t="shared" si="1"/>
        <v>0</v>
      </c>
      <c r="I73" s="75" t="str">
        <f t="shared" si="2"/>
        <v>F</v>
      </c>
      <c r="J73" s="162" t="str">
        <f t="shared" si="3"/>
        <v>Fail</v>
      </c>
      <c r="K73" s="1"/>
      <c r="L73" s="1"/>
    </row>
    <row r="74" spans="1:12" ht="15.75" customHeight="1" x14ac:dyDescent="0.35">
      <c r="A74" s="76"/>
      <c r="B74" s="77"/>
      <c r="C74" s="72"/>
      <c r="D74" s="72"/>
      <c r="E74" s="72"/>
      <c r="F74" s="72">
        <f t="shared" si="0"/>
        <v>0</v>
      </c>
      <c r="G74" s="73"/>
      <c r="H74" s="74">
        <f t="shared" si="1"/>
        <v>0</v>
      </c>
      <c r="I74" s="75" t="str">
        <f t="shared" si="2"/>
        <v>F</v>
      </c>
      <c r="J74" s="162" t="str">
        <f t="shared" si="3"/>
        <v>Fail</v>
      </c>
      <c r="K74" s="1"/>
      <c r="L74" s="1"/>
    </row>
    <row r="75" spans="1:12" ht="15.75" customHeight="1" x14ac:dyDescent="0.35">
      <c r="A75" s="76"/>
      <c r="B75" s="77"/>
      <c r="C75" s="72"/>
      <c r="D75" s="72"/>
      <c r="E75" s="72"/>
      <c r="F75" s="72">
        <f t="shared" si="0"/>
        <v>0</v>
      </c>
      <c r="G75" s="73"/>
      <c r="H75" s="74">
        <f t="shared" si="1"/>
        <v>0</v>
      </c>
      <c r="I75" s="75" t="str">
        <f t="shared" si="2"/>
        <v>F</v>
      </c>
      <c r="J75" s="162" t="str">
        <f t="shared" si="3"/>
        <v>Fail</v>
      </c>
      <c r="K75" s="1"/>
      <c r="L75" s="1"/>
    </row>
    <row r="76" spans="1:12" ht="15.75" customHeight="1" x14ac:dyDescent="0.35">
      <c r="A76" s="70"/>
      <c r="B76" s="77"/>
      <c r="C76" s="72"/>
      <c r="D76" s="72"/>
      <c r="E76" s="72"/>
      <c r="F76" s="72">
        <f t="shared" si="0"/>
        <v>0</v>
      </c>
      <c r="G76" s="73"/>
      <c r="H76" s="74">
        <f t="shared" si="1"/>
        <v>0</v>
      </c>
      <c r="I76" s="75" t="str">
        <f t="shared" si="2"/>
        <v>F</v>
      </c>
      <c r="J76" s="162" t="str">
        <f t="shared" si="3"/>
        <v>Fail</v>
      </c>
      <c r="K76" s="1"/>
      <c r="L76" s="1"/>
    </row>
    <row r="77" spans="1:12" ht="15.75" customHeight="1" x14ac:dyDescent="0.35">
      <c r="A77" s="76"/>
      <c r="B77" s="77"/>
      <c r="C77" s="72"/>
      <c r="D77" s="72"/>
      <c r="E77" s="72"/>
      <c r="F77" s="72">
        <f t="shared" si="0"/>
        <v>0</v>
      </c>
      <c r="G77" s="73"/>
      <c r="H77" s="74">
        <f t="shared" si="1"/>
        <v>0</v>
      </c>
      <c r="I77" s="75" t="str">
        <f t="shared" si="2"/>
        <v>F</v>
      </c>
      <c r="J77" s="162" t="str">
        <f t="shared" si="3"/>
        <v>Fail</v>
      </c>
      <c r="K77" s="1"/>
      <c r="L77" s="1"/>
    </row>
    <row r="78" spans="1:12" ht="15.75" customHeight="1" x14ac:dyDescent="0.35">
      <c r="A78" s="76"/>
      <c r="B78" s="77"/>
      <c r="C78" s="72"/>
      <c r="D78" s="72"/>
      <c r="E78" s="72"/>
      <c r="F78" s="72">
        <f t="shared" si="0"/>
        <v>0</v>
      </c>
      <c r="G78" s="73"/>
      <c r="H78" s="74">
        <f t="shared" ref="H78:H141" si="4">ROUND(F78,0)</f>
        <v>0</v>
      </c>
      <c r="I78" s="75" t="str">
        <f t="shared" ref="I78:I141" si="5">IF(J134="Fail", "F", IF(H134&gt;15,"A",IF(H134&gt;12,"B",IF(H134&gt;9,"C",IF(H134&gt;7,"D","F")))))</f>
        <v>F</v>
      </c>
      <c r="J78" s="162" t="str">
        <f t="shared" ref="J78:J141" si="6">IF(MIN(F78)&gt;=8,"Pass","Fail")</f>
        <v>Fail</v>
      </c>
      <c r="K78" s="1"/>
      <c r="L78" s="1"/>
    </row>
    <row r="79" spans="1:12" ht="15.75" customHeight="1" x14ac:dyDescent="0.35">
      <c r="A79" s="70"/>
      <c r="B79" s="77"/>
      <c r="C79" s="72"/>
      <c r="D79" s="72"/>
      <c r="E79" s="72"/>
      <c r="F79" s="72">
        <f t="shared" si="0"/>
        <v>0</v>
      </c>
      <c r="G79" s="73"/>
      <c r="H79" s="74">
        <f t="shared" si="4"/>
        <v>0</v>
      </c>
      <c r="I79" s="75" t="str">
        <f t="shared" si="5"/>
        <v>F</v>
      </c>
      <c r="J79" s="162" t="str">
        <f t="shared" si="6"/>
        <v>Fail</v>
      </c>
      <c r="K79" s="1"/>
      <c r="L79" s="1"/>
    </row>
    <row r="80" spans="1:12" ht="15.75" customHeight="1" x14ac:dyDescent="0.35">
      <c r="A80" s="76"/>
      <c r="B80" s="77"/>
      <c r="C80" s="72"/>
      <c r="D80" s="72"/>
      <c r="E80" s="72"/>
      <c r="F80" s="72">
        <f t="shared" si="0"/>
        <v>0</v>
      </c>
      <c r="G80" s="73"/>
      <c r="H80" s="74">
        <f t="shared" si="4"/>
        <v>0</v>
      </c>
      <c r="I80" s="75" t="str">
        <f t="shared" si="5"/>
        <v>F</v>
      </c>
      <c r="J80" s="162" t="str">
        <f t="shared" si="6"/>
        <v>Fail</v>
      </c>
      <c r="K80" s="1"/>
      <c r="L80" s="1"/>
    </row>
    <row r="81" spans="1:12" ht="15.75" customHeight="1" x14ac:dyDescent="0.35">
      <c r="A81" s="76"/>
      <c r="B81" s="77"/>
      <c r="C81" s="72"/>
      <c r="D81" s="72"/>
      <c r="E81" s="72"/>
      <c r="F81" s="72">
        <f t="shared" si="0"/>
        <v>0</v>
      </c>
      <c r="G81" s="73"/>
      <c r="H81" s="74">
        <f t="shared" si="4"/>
        <v>0</v>
      </c>
      <c r="I81" s="75" t="str">
        <f t="shared" si="5"/>
        <v>F</v>
      </c>
      <c r="J81" s="162" t="str">
        <f t="shared" si="6"/>
        <v>Fail</v>
      </c>
      <c r="K81" s="1"/>
      <c r="L81" s="1"/>
    </row>
    <row r="82" spans="1:12" ht="15.75" customHeight="1" x14ac:dyDescent="0.35">
      <c r="A82" s="70"/>
      <c r="B82" s="77"/>
      <c r="C82" s="72"/>
      <c r="D82" s="72"/>
      <c r="E82" s="72"/>
      <c r="F82" s="72">
        <f t="shared" si="0"/>
        <v>0</v>
      </c>
      <c r="G82" s="73"/>
      <c r="H82" s="74">
        <f t="shared" si="4"/>
        <v>0</v>
      </c>
      <c r="I82" s="75" t="str">
        <f t="shared" si="5"/>
        <v>F</v>
      </c>
      <c r="J82" s="162" t="str">
        <f t="shared" si="6"/>
        <v>Fail</v>
      </c>
      <c r="K82" s="1"/>
      <c r="L82" s="1"/>
    </row>
    <row r="83" spans="1:12" ht="15.75" customHeight="1" x14ac:dyDescent="0.35">
      <c r="A83" s="76"/>
      <c r="B83" s="77"/>
      <c r="C83" s="72"/>
      <c r="D83" s="72"/>
      <c r="E83" s="72"/>
      <c r="F83" s="72">
        <f t="shared" si="0"/>
        <v>0</v>
      </c>
      <c r="G83" s="73"/>
      <c r="H83" s="74">
        <f t="shared" si="4"/>
        <v>0</v>
      </c>
      <c r="I83" s="75" t="str">
        <f t="shared" si="5"/>
        <v>F</v>
      </c>
      <c r="J83" s="162" t="str">
        <f t="shared" si="6"/>
        <v>Fail</v>
      </c>
      <c r="K83" s="1"/>
      <c r="L83" s="1"/>
    </row>
    <row r="84" spans="1:12" ht="15.75" customHeight="1" x14ac:dyDescent="0.35">
      <c r="A84" s="76"/>
      <c r="B84" s="77"/>
      <c r="C84" s="72"/>
      <c r="D84" s="72"/>
      <c r="E84" s="72"/>
      <c r="F84" s="72">
        <f t="shared" si="0"/>
        <v>0</v>
      </c>
      <c r="G84" s="73"/>
      <c r="H84" s="74">
        <f t="shared" si="4"/>
        <v>0</v>
      </c>
      <c r="I84" s="75" t="str">
        <f t="shared" si="5"/>
        <v>F</v>
      </c>
      <c r="J84" s="162" t="str">
        <f t="shared" si="6"/>
        <v>Fail</v>
      </c>
      <c r="K84" s="1"/>
      <c r="L84" s="1"/>
    </row>
    <row r="85" spans="1:12" ht="15.75" customHeight="1" x14ac:dyDescent="0.35">
      <c r="A85" s="70"/>
      <c r="B85" s="77"/>
      <c r="C85" s="72"/>
      <c r="D85" s="72"/>
      <c r="E85" s="72"/>
      <c r="F85" s="72">
        <f t="shared" si="0"/>
        <v>0</v>
      </c>
      <c r="G85" s="73"/>
      <c r="H85" s="74">
        <f t="shared" si="4"/>
        <v>0</v>
      </c>
      <c r="I85" s="75" t="str">
        <f t="shared" si="5"/>
        <v>F</v>
      </c>
      <c r="J85" s="162" t="str">
        <f t="shared" si="6"/>
        <v>Fail</v>
      </c>
      <c r="K85" s="1"/>
      <c r="L85" s="1"/>
    </row>
    <row r="86" spans="1:12" ht="15.75" customHeight="1" x14ac:dyDescent="0.35">
      <c r="A86" s="76"/>
      <c r="B86" s="77"/>
      <c r="C86" s="72"/>
      <c r="D86" s="72"/>
      <c r="E86" s="72"/>
      <c r="F86" s="72">
        <f t="shared" si="0"/>
        <v>0</v>
      </c>
      <c r="G86" s="73"/>
      <c r="H86" s="74">
        <f t="shared" si="4"/>
        <v>0</v>
      </c>
      <c r="I86" s="75" t="str">
        <f t="shared" si="5"/>
        <v>F</v>
      </c>
      <c r="J86" s="162" t="str">
        <f t="shared" si="6"/>
        <v>Fail</v>
      </c>
      <c r="K86" s="1"/>
      <c r="L86" s="1"/>
    </row>
    <row r="87" spans="1:12" ht="15.75" customHeight="1" x14ac:dyDescent="0.35">
      <c r="A87" s="76"/>
      <c r="B87" s="77"/>
      <c r="C87" s="72"/>
      <c r="D87" s="72"/>
      <c r="E87" s="72"/>
      <c r="F87" s="72">
        <f t="shared" si="0"/>
        <v>0</v>
      </c>
      <c r="G87" s="73"/>
      <c r="H87" s="74">
        <f t="shared" si="4"/>
        <v>0</v>
      </c>
      <c r="I87" s="75" t="str">
        <f t="shared" si="5"/>
        <v>F</v>
      </c>
      <c r="J87" s="162" t="str">
        <f t="shared" si="6"/>
        <v>Fail</v>
      </c>
      <c r="K87" s="1"/>
      <c r="L87" s="1"/>
    </row>
    <row r="88" spans="1:12" ht="15.75" customHeight="1" x14ac:dyDescent="0.35">
      <c r="A88" s="70"/>
      <c r="B88" s="77"/>
      <c r="C88" s="72"/>
      <c r="D88" s="72"/>
      <c r="E88" s="72"/>
      <c r="F88" s="72">
        <f t="shared" si="0"/>
        <v>0</v>
      </c>
      <c r="G88" s="73"/>
      <c r="H88" s="74">
        <f t="shared" si="4"/>
        <v>0</v>
      </c>
      <c r="I88" s="75" t="str">
        <f t="shared" si="5"/>
        <v>F</v>
      </c>
      <c r="J88" s="162" t="str">
        <f t="shared" si="6"/>
        <v>Fail</v>
      </c>
      <c r="K88" s="1"/>
      <c r="L88" s="1"/>
    </row>
    <row r="89" spans="1:12" ht="15.75" customHeight="1" x14ac:dyDescent="0.35">
      <c r="A89" s="76"/>
      <c r="B89" s="77"/>
      <c r="C89" s="72"/>
      <c r="D89" s="72"/>
      <c r="E89" s="72"/>
      <c r="F89" s="72">
        <f t="shared" si="0"/>
        <v>0</v>
      </c>
      <c r="G89" s="73"/>
      <c r="H89" s="74">
        <f t="shared" si="4"/>
        <v>0</v>
      </c>
      <c r="I89" s="75" t="str">
        <f t="shared" si="5"/>
        <v>F</v>
      </c>
      <c r="J89" s="162" t="str">
        <f t="shared" si="6"/>
        <v>Fail</v>
      </c>
      <c r="K89" s="1"/>
      <c r="L89" s="1"/>
    </row>
    <row r="90" spans="1:12" ht="15.75" customHeight="1" x14ac:dyDescent="0.35">
      <c r="A90" s="76"/>
      <c r="B90" s="77"/>
      <c r="C90" s="72"/>
      <c r="D90" s="72"/>
      <c r="E90" s="72"/>
      <c r="F90" s="72">
        <f t="shared" si="0"/>
        <v>0</v>
      </c>
      <c r="G90" s="73"/>
      <c r="H90" s="74">
        <f t="shared" si="4"/>
        <v>0</v>
      </c>
      <c r="I90" s="75" t="str">
        <f t="shared" si="5"/>
        <v>F</v>
      </c>
      <c r="J90" s="162" t="str">
        <f t="shared" si="6"/>
        <v>Fail</v>
      </c>
      <c r="K90" s="1"/>
      <c r="L90" s="1"/>
    </row>
    <row r="91" spans="1:12" ht="15.75" customHeight="1" x14ac:dyDescent="0.35">
      <c r="A91" s="70"/>
      <c r="B91" s="77"/>
      <c r="C91" s="72"/>
      <c r="D91" s="72"/>
      <c r="E91" s="72"/>
      <c r="F91" s="72">
        <f t="shared" si="0"/>
        <v>0</v>
      </c>
      <c r="G91" s="73"/>
      <c r="H91" s="74">
        <f t="shared" si="4"/>
        <v>0</v>
      </c>
      <c r="I91" s="75" t="str">
        <f t="shared" si="5"/>
        <v>F</v>
      </c>
      <c r="J91" s="162" t="str">
        <f t="shared" si="6"/>
        <v>Fail</v>
      </c>
      <c r="K91" s="1"/>
      <c r="L91" s="1"/>
    </row>
    <row r="92" spans="1:12" ht="15.75" customHeight="1" x14ac:dyDescent="0.35">
      <c r="A92" s="76"/>
      <c r="B92" s="77"/>
      <c r="C92" s="72"/>
      <c r="D92" s="72"/>
      <c r="E92" s="72"/>
      <c r="F92" s="72">
        <f t="shared" si="0"/>
        <v>0</v>
      </c>
      <c r="G92" s="73"/>
      <c r="H92" s="74">
        <f t="shared" si="4"/>
        <v>0</v>
      </c>
      <c r="I92" s="75" t="str">
        <f t="shared" si="5"/>
        <v>F</v>
      </c>
      <c r="J92" s="162" t="str">
        <f t="shared" si="6"/>
        <v>Fail</v>
      </c>
      <c r="K92" s="1"/>
      <c r="L92" s="1"/>
    </row>
    <row r="93" spans="1:12" ht="15.75" customHeight="1" x14ac:dyDescent="0.35">
      <c r="A93" s="76"/>
      <c r="B93" s="77"/>
      <c r="C93" s="72"/>
      <c r="D93" s="72"/>
      <c r="E93" s="72"/>
      <c r="F93" s="72">
        <f t="shared" si="0"/>
        <v>0</v>
      </c>
      <c r="G93" s="73"/>
      <c r="H93" s="74">
        <f t="shared" si="4"/>
        <v>0</v>
      </c>
      <c r="I93" s="75" t="str">
        <f t="shared" si="5"/>
        <v>F</v>
      </c>
      <c r="J93" s="162" t="str">
        <f t="shared" si="6"/>
        <v>Fail</v>
      </c>
      <c r="K93" s="1"/>
      <c r="L93" s="1"/>
    </row>
    <row r="94" spans="1:12" ht="15.75" customHeight="1" x14ac:dyDescent="0.35">
      <c r="A94" s="70"/>
      <c r="B94" s="77"/>
      <c r="C94" s="72"/>
      <c r="D94" s="72"/>
      <c r="E94" s="72"/>
      <c r="F94" s="72">
        <f t="shared" si="0"/>
        <v>0</v>
      </c>
      <c r="G94" s="73"/>
      <c r="H94" s="74">
        <f t="shared" si="4"/>
        <v>0</v>
      </c>
      <c r="I94" s="75" t="str">
        <f>IF(J150="Fail", "F", IF(H150&gt;15,"A",IF(H150&gt;12,"B",IF(H150&gt;9,"C",IF(H150&gt;7,"D","F")))))</f>
        <v>F</v>
      </c>
      <c r="J94" s="162" t="str">
        <f t="shared" si="6"/>
        <v>Fail</v>
      </c>
      <c r="K94" s="1"/>
      <c r="L94" s="1"/>
    </row>
    <row r="95" spans="1:12" ht="15.75" customHeight="1" x14ac:dyDescent="0.35">
      <c r="A95" s="76"/>
      <c r="B95" s="77"/>
      <c r="C95" s="72"/>
      <c r="D95" s="72"/>
      <c r="E95" s="72"/>
      <c r="F95" s="72">
        <f t="shared" si="0"/>
        <v>0</v>
      </c>
      <c r="G95" s="73"/>
      <c r="H95" s="74">
        <f t="shared" si="4"/>
        <v>0</v>
      </c>
      <c r="I95" s="75" t="str">
        <f t="shared" si="5"/>
        <v>F</v>
      </c>
      <c r="J95" s="162" t="str">
        <f t="shared" si="6"/>
        <v>Fail</v>
      </c>
      <c r="K95" s="1"/>
      <c r="L95" s="1"/>
    </row>
    <row r="96" spans="1:12" ht="15.75" customHeight="1" x14ac:dyDescent="0.35">
      <c r="A96" s="76"/>
      <c r="B96" s="77"/>
      <c r="C96" s="72"/>
      <c r="D96" s="72"/>
      <c r="E96" s="72"/>
      <c r="F96" s="72">
        <f t="shared" si="0"/>
        <v>0</v>
      </c>
      <c r="G96" s="73"/>
      <c r="H96" s="74">
        <f t="shared" si="4"/>
        <v>0</v>
      </c>
      <c r="I96" s="75" t="str">
        <f>IF(J152="Fail", "F", IF(H152&gt;15,"A",IF(H152&gt;12,"B",IF(H152&gt;9,"C",IF(H152&gt;7,"D","F")))))</f>
        <v>F</v>
      </c>
      <c r="J96" s="162" t="str">
        <f t="shared" si="6"/>
        <v>Fail</v>
      </c>
      <c r="K96" s="1"/>
      <c r="L96" s="1"/>
    </row>
    <row r="97" spans="1:12" ht="15.75" customHeight="1" x14ac:dyDescent="0.35">
      <c r="A97" s="70"/>
      <c r="B97" s="77"/>
      <c r="C97" s="72"/>
      <c r="D97" s="72"/>
      <c r="E97" s="72"/>
      <c r="F97" s="72">
        <f t="shared" si="0"/>
        <v>0</v>
      </c>
      <c r="G97" s="73"/>
      <c r="H97" s="74">
        <f t="shared" si="4"/>
        <v>0</v>
      </c>
      <c r="I97" s="75" t="str">
        <f t="shared" si="5"/>
        <v>F</v>
      </c>
      <c r="J97" s="162" t="str">
        <f t="shared" si="6"/>
        <v>Fail</v>
      </c>
      <c r="K97" s="1"/>
      <c r="L97" s="1"/>
    </row>
    <row r="98" spans="1:12" ht="15.75" customHeight="1" x14ac:dyDescent="0.35">
      <c r="A98" s="76"/>
      <c r="B98" s="77"/>
      <c r="C98" s="72"/>
      <c r="D98" s="72"/>
      <c r="E98" s="72"/>
      <c r="F98" s="72">
        <f t="shared" si="0"/>
        <v>0</v>
      </c>
      <c r="G98" s="73"/>
      <c r="H98" s="74">
        <f t="shared" si="4"/>
        <v>0</v>
      </c>
      <c r="I98" s="75" t="str">
        <f t="shared" si="5"/>
        <v>F</v>
      </c>
      <c r="J98" s="162" t="str">
        <f t="shared" si="6"/>
        <v>Fail</v>
      </c>
      <c r="K98" s="1"/>
      <c r="L98" s="1"/>
    </row>
    <row r="99" spans="1:12" ht="15.75" customHeight="1" x14ac:dyDescent="0.35">
      <c r="A99" s="76"/>
      <c r="B99" s="77"/>
      <c r="C99" s="72"/>
      <c r="D99" s="72"/>
      <c r="E99" s="72"/>
      <c r="F99" s="72">
        <f t="shared" si="0"/>
        <v>0</v>
      </c>
      <c r="G99" s="73"/>
      <c r="H99" s="74">
        <f t="shared" si="4"/>
        <v>0</v>
      </c>
      <c r="I99" s="75" t="str">
        <f t="shared" si="5"/>
        <v>F</v>
      </c>
      <c r="J99" s="162" t="str">
        <f t="shared" si="6"/>
        <v>Fail</v>
      </c>
      <c r="K99" s="1"/>
      <c r="L99" s="1"/>
    </row>
    <row r="100" spans="1:12" ht="15.75" customHeight="1" x14ac:dyDescent="0.35">
      <c r="A100" s="70"/>
      <c r="B100" s="77"/>
      <c r="C100" s="72"/>
      <c r="D100" s="72"/>
      <c r="E100" s="72"/>
      <c r="F100" s="72">
        <f t="shared" si="0"/>
        <v>0</v>
      </c>
      <c r="G100" s="73"/>
      <c r="H100" s="74">
        <f t="shared" si="4"/>
        <v>0</v>
      </c>
      <c r="I100" s="75" t="str">
        <f t="shared" si="5"/>
        <v>F</v>
      </c>
      <c r="J100" s="162" t="str">
        <f t="shared" si="6"/>
        <v>Fail</v>
      </c>
      <c r="K100" s="1"/>
      <c r="L100" s="1"/>
    </row>
    <row r="101" spans="1:12" ht="15.75" customHeight="1" x14ac:dyDescent="0.35">
      <c r="A101" s="76"/>
      <c r="B101" s="77"/>
      <c r="C101" s="72"/>
      <c r="D101" s="72"/>
      <c r="E101" s="72"/>
      <c r="F101" s="72">
        <f t="shared" si="0"/>
        <v>0</v>
      </c>
      <c r="G101" s="73"/>
      <c r="H101" s="74">
        <f t="shared" si="4"/>
        <v>0</v>
      </c>
      <c r="I101" s="75" t="str">
        <f t="shared" si="5"/>
        <v>F</v>
      </c>
      <c r="J101" s="162" t="str">
        <f t="shared" si="6"/>
        <v>Fail</v>
      </c>
      <c r="K101" s="1"/>
      <c r="L101" s="1"/>
    </row>
    <row r="102" spans="1:12" ht="15.75" customHeight="1" x14ac:dyDescent="0.35">
      <c r="A102" s="76"/>
      <c r="B102" s="77"/>
      <c r="C102" s="72"/>
      <c r="D102" s="72"/>
      <c r="E102" s="72"/>
      <c r="F102" s="72">
        <f t="shared" si="0"/>
        <v>0</v>
      </c>
      <c r="G102" s="73"/>
      <c r="H102" s="74">
        <f t="shared" si="4"/>
        <v>0</v>
      </c>
      <c r="I102" s="75" t="str">
        <f t="shared" si="5"/>
        <v>F</v>
      </c>
      <c r="J102" s="162" t="str">
        <f t="shared" si="6"/>
        <v>Fail</v>
      </c>
      <c r="K102" s="1"/>
      <c r="L102" s="1"/>
    </row>
    <row r="103" spans="1:12" ht="15.75" customHeight="1" x14ac:dyDescent="0.35">
      <c r="A103" s="70"/>
      <c r="B103" s="77"/>
      <c r="C103" s="72"/>
      <c r="D103" s="72"/>
      <c r="E103" s="72"/>
      <c r="F103" s="72">
        <f t="shared" si="0"/>
        <v>0</v>
      </c>
      <c r="G103" s="73"/>
      <c r="H103" s="74">
        <f t="shared" si="4"/>
        <v>0</v>
      </c>
      <c r="I103" s="75" t="str">
        <f t="shared" si="5"/>
        <v>F</v>
      </c>
      <c r="J103" s="162" t="str">
        <f t="shared" si="6"/>
        <v>Fail</v>
      </c>
      <c r="K103" s="1"/>
      <c r="L103" s="1"/>
    </row>
    <row r="104" spans="1:12" ht="15.75" customHeight="1" x14ac:dyDescent="0.35">
      <c r="A104" s="76"/>
      <c r="B104" s="77"/>
      <c r="C104" s="72"/>
      <c r="D104" s="72"/>
      <c r="E104" s="72"/>
      <c r="F104" s="72">
        <f t="shared" si="0"/>
        <v>0</v>
      </c>
      <c r="G104" s="73"/>
      <c r="H104" s="74">
        <f t="shared" si="4"/>
        <v>0</v>
      </c>
      <c r="I104" s="75" t="str">
        <f t="shared" si="5"/>
        <v>F</v>
      </c>
      <c r="J104" s="162" t="str">
        <f t="shared" si="6"/>
        <v>Fail</v>
      </c>
      <c r="K104" s="1"/>
      <c r="L104" s="1"/>
    </row>
    <row r="105" spans="1:12" ht="15.75" customHeight="1" x14ac:dyDescent="0.35">
      <c r="A105" s="76"/>
      <c r="B105" s="77"/>
      <c r="C105" s="72"/>
      <c r="D105" s="72"/>
      <c r="E105" s="72"/>
      <c r="F105" s="72">
        <f t="shared" si="0"/>
        <v>0</v>
      </c>
      <c r="G105" s="73"/>
      <c r="H105" s="74">
        <f t="shared" si="4"/>
        <v>0</v>
      </c>
      <c r="I105" s="75" t="str">
        <f t="shared" si="5"/>
        <v>F</v>
      </c>
      <c r="J105" s="162" t="str">
        <f t="shared" si="6"/>
        <v>Fail</v>
      </c>
      <c r="K105" s="1"/>
      <c r="L105" s="1"/>
    </row>
    <row r="106" spans="1:12" ht="15.75" customHeight="1" x14ac:dyDescent="0.35">
      <c r="A106" s="70"/>
      <c r="B106" s="77"/>
      <c r="C106" s="72"/>
      <c r="D106" s="72"/>
      <c r="E106" s="72"/>
      <c r="F106" s="72">
        <f t="shared" si="0"/>
        <v>0</v>
      </c>
      <c r="G106" s="73"/>
      <c r="H106" s="74">
        <f t="shared" si="4"/>
        <v>0</v>
      </c>
      <c r="I106" s="75" t="str">
        <f t="shared" si="5"/>
        <v>F</v>
      </c>
      <c r="J106" s="162" t="str">
        <f t="shared" si="6"/>
        <v>Fail</v>
      </c>
      <c r="K106" s="1"/>
      <c r="L106" s="1"/>
    </row>
    <row r="107" spans="1:12" ht="15.75" customHeight="1" x14ac:dyDescent="0.35">
      <c r="A107" s="76"/>
      <c r="B107" s="77"/>
      <c r="C107" s="72"/>
      <c r="D107" s="72"/>
      <c r="E107" s="72"/>
      <c r="F107" s="72">
        <f t="shared" si="0"/>
        <v>0</v>
      </c>
      <c r="G107" s="73"/>
      <c r="H107" s="74">
        <f t="shared" si="4"/>
        <v>0</v>
      </c>
      <c r="I107" s="75" t="str">
        <f t="shared" si="5"/>
        <v>F</v>
      </c>
      <c r="J107" s="162" t="str">
        <f t="shared" si="6"/>
        <v>Fail</v>
      </c>
      <c r="K107" s="1"/>
      <c r="L107" s="1"/>
    </row>
    <row r="108" spans="1:12" ht="15.75" customHeight="1" x14ac:dyDescent="0.35">
      <c r="A108" s="76"/>
      <c r="B108" s="77"/>
      <c r="C108" s="72"/>
      <c r="D108" s="72"/>
      <c r="E108" s="72"/>
      <c r="F108" s="72">
        <f t="shared" si="0"/>
        <v>0</v>
      </c>
      <c r="G108" s="73"/>
      <c r="H108" s="74">
        <f t="shared" si="4"/>
        <v>0</v>
      </c>
      <c r="I108" s="75" t="str">
        <f t="shared" si="5"/>
        <v>F</v>
      </c>
      <c r="J108" s="162" t="str">
        <f t="shared" si="6"/>
        <v>Fail</v>
      </c>
      <c r="K108" s="1"/>
      <c r="L108" s="1"/>
    </row>
    <row r="109" spans="1:12" ht="15.75" customHeight="1" x14ac:dyDescent="0.35">
      <c r="A109" s="70"/>
      <c r="B109" s="77"/>
      <c r="C109" s="72"/>
      <c r="D109" s="72"/>
      <c r="E109" s="72"/>
      <c r="F109" s="72">
        <f t="shared" si="0"/>
        <v>0</v>
      </c>
      <c r="G109" s="73"/>
      <c r="H109" s="74">
        <f t="shared" si="4"/>
        <v>0</v>
      </c>
      <c r="I109" s="75" t="str">
        <f t="shared" si="5"/>
        <v>F</v>
      </c>
      <c r="J109" s="162" t="str">
        <f t="shared" si="6"/>
        <v>Fail</v>
      </c>
      <c r="K109" s="1"/>
      <c r="L109" s="1"/>
    </row>
    <row r="110" spans="1:12" ht="15.75" customHeight="1" x14ac:dyDescent="0.35">
      <c r="A110" s="76"/>
      <c r="B110" s="77"/>
      <c r="C110" s="72"/>
      <c r="D110" s="72"/>
      <c r="E110" s="72"/>
      <c r="F110" s="72">
        <f t="shared" si="0"/>
        <v>0</v>
      </c>
      <c r="G110" s="73"/>
      <c r="H110" s="74">
        <f t="shared" si="4"/>
        <v>0</v>
      </c>
      <c r="I110" s="75" t="str">
        <f t="shared" si="5"/>
        <v>F</v>
      </c>
      <c r="J110" s="162" t="str">
        <f t="shared" si="6"/>
        <v>Fail</v>
      </c>
      <c r="K110" s="1"/>
      <c r="L110" s="1"/>
    </row>
    <row r="111" spans="1:12" ht="15.75" customHeight="1" x14ac:dyDescent="0.35">
      <c r="A111" s="76"/>
      <c r="B111" s="77"/>
      <c r="C111" s="72"/>
      <c r="D111" s="72"/>
      <c r="E111" s="72"/>
      <c r="F111" s="72">
        <f t="shared" si="0"/>
        <v>0</v>
      </c>
      <c r="G111" s="73"/>
      <c r="H111" s="74">
        <f t="shared" si="4"/>
        <v>0</v>
      </c>
      <c r="I111" s="75" t="str">
        <f t="shared" si="5"/>
        <v>F</v>
      </c>
      <c r="J111" s="162" t="str">
        <f t="shared" si="6"/>
        <v>Fail</v>
      </c>
      <c r="K111" s="1"/>
      <c r="L111" s="1"/>
    </row>
    <row r="112" spans="1:12" ht="15.75" customHeight="1" x14ac:dyDescent="0.35">
      <c r="A112" s="173"/>
      <c r="B112" s="174"/>
      <c r="C112" s="175"/>
      <c r="D112" s="175"/>
      <c r="E112" s="175"/>
      <c r="F112" s="175">
        <f t="shared" si="0"/>
        <v>0</v>
      </c>
      <c r="G112" s="176"/>
      <c r="H112" s="177">
        <f t="shared" si="4"/>
        <v>0</v>
      </c>
      <c r="I112" s="171" t="str">
        <f t="shared" si="5"/>
        <v>F</v>
      </c>
      <c r="J112" s="178" t="str">
        <f t="shared" si="6"/>
        <v>Fail</v>
      </c>
      <c r="K112" s="1"/>
      <c r="L112" s="1"/>
    </row>
    <row r="113" spans="1:10" ht="15" customHeight="1" x14ac:dyDescent="0.35">
      <c r="A113" s="156"/>
      <c r="B113" s="156"/>
      <c r="C113" s="156"/>
      <c r="D113" s="156"/>
      <c r="E113" s="156"/>
      <c r="F113" s="59">
        <f t="shared" si="0"/>
        <v>0</v>
      </c>
      <c r="G113" s="156"/>
      <c r="H113" s="61">
        <f t="shared" si="4"/>
        <v>0</v>
      </c>
      <c r="I113" s="179" t="str">
        <f t="shared" si="5"/>
        <v>F</v>
      </c>
      <c r="J113" s="162" t="str">
        <f t="shared" si="6"/>
        <v>Fail</v>
      </c>
    </row>
    <row r="114" spans="1:10" ht="15" customHeight="1" x14ac:dyDescent="0.35">
      <c r="A114" s="156"/>
      <c r="B114" s="156"/>
      <c r="C114" s="156"/>
      <c r="D114" s="156"/>
      <c r="E114" s="156"/>
      <c r="F114" s="59">
        <f t="shared" ref="F114:F162" si="7">ROUND(C114+D114+E114,2)</f>
        <v>0</v>
      </c>
      <c r="G114" s="156"/>
      <c r="H114" s="61">
        <f t="shared" si="4"/>
        <v>0</v>
      </c>
      <c r="I114" s="179" t="str">
        <f t="shared" si="5"/>
        <v>F</v>
      </c>
      <c r="J114" s="162" t="str">
        <f t="shared" si="6"/>
        <v>Fail</v>
      </c>
    </row>
    <row r="115" spans="1:10" ht="15" customHeight="1" x14ac:dyDescent="0.35">
      <c r="A115" s="156"/>
      <c r="B115" s="156"/>
      <c r="C115" s="156"/>
      <c r="D115" s="156"/>
      <c r="E115" s="156"/>
      <c r="F115" s="59">
        <f t="shared" si="7"/>
        <v>0</v>
      </c>
      <c r="G115" s="156"/>
      <c r="H115" s="61">
        <f t="shared" si="4"/>
        <v>0</v>
      </c>
      <c r="I115" s="179" t="str">
        <f t="shared" si="5"/>
        <v>F</v>
      </c>
      <c r="J115" s="162" t="str">
        <f t="shared" si="6"/>
        <v>Fail</v>
      </c>
    </row>
    <row r="116" spans="1:10" ht="15" customHeight="1" x14ac:dyDescent="0.35">
      <c r="A116" s="156"/>
      <c r="B116" s="156"/>
      <c r="C116" s="156"/>
      <c r="D116" s="156"/>
      <c r="E116" s="156"/>
      <c r="F116" s="59">
        <f t="shared" si="7"/>
        <v>0</v>
      </c>
      <c r="G116" s="156"/>
      <c r="H116" s="61">
        <f t="shared" si="4"/>
        <v>0</v>
      </c>
      <c r="I116" s="179" t="str">
        <f t="shared" si="5"/>
        <v>F</v>
      </c>
      <c r="J116" s="162" t="str">
        <f t="shared" si="6"/>
        <v>Fail</v>
      </c>
    </row>
    <row r="117" spans="1:10" ht="15" customHeight="1" x14ac:dyDescent="0.35">
      <c r="A117" s="156"/>
      <c r="B117" s="156"/>
      <c r="C117" s="156"/>
      <c r="D117" s="156"/>
      <c r="E117" s="156"/>
      <c r="F117" s="59">
        <f t="shared" si="7"/>
        <v>0</v>
      </c>
      <c r="G117" s="156"/>
      <c r="H117" s="61">
        <f t="shared" si="4"/>
        <v>0</v>
      </c>
      <c r="I117" s="179" t="str">
        <f t="shared" si="5"/>
        <v>F</v>
      </c>
      <c r="J117" s="162" t="str">
        <f t="shared" si="6"/>
        <v>Fail</v>
      </c>
    </row>
    <row r="118" spans="1:10" ht="15" customHeight="1" x14ac:dyDescent="0.35">
      <c r="A118" s="156"/>
      <c r="B118" s="156"/>
      <c r="C118" s="156"/>
      <c r="D118" s="156"/>
      <c r="E118" s="156"/>
      <c r="F118" s="59">
        <f t="shared" si="7"/>
        <v>0</v>
      </c>
      <c r="G118" s="156"/>
      <c r="H118" s="61">
        <f t="shared" si="4"/>
        <v>0</v>
      </c>
      <c r="I118" s="179" t="str">
        <f t="shared" si="5"/>
        <v>F</v>
      </c>
      <c r="J118" s="162" t="str">
        <f t="shared" si="6"/>
        <v>Fail</v>
      </c>
    </row>
    <row r="119" spans="1:10" ht="15" customHeight="1" x14ac:dyDescent="0.35">
      <c r="A119" s="156"/>
      <c r="B119" s="156"/>
      <c r="C119" s="156"/>
      <c r="D119" s="156"/>
      <c r="E119" s="156"/>
      <c r="F119" s="59">
        <f t="shared" si="7"/>
        <v>0</v>
      </c>
      <c r="G119" s="156"/>
      <c r="H119" s="61">
        <f t="shared" si="4"/>
        <v>0</v>
      </c>
      <c r="I119" s="179" t="str">
        <f t="shared" si="5"/>
        <v>F</v>
      </c>
      <c r="J119" s="162" t="str">
        <f t="shared" si="6"/>
        <v>Fail</v>
      </c>
    </row>
    <row r="120" spans="1:10" ht="15" customHeight="1" x14ac:dyDescent="0.35">
      <c r="A120" s="156"/>
      <c r="B120" s="156"/>
      <c r="C120" s="156"/>
      <c r="D120" s="156"/>
      <c r="E120" s="156"/>
      <c r="F120" s="59">
        <f t="shared" si="7"/>
        <v>0</v>
      </c>
      <c r="G120" s="156"/>
      <c r="H120" s="61">
        <f t="shared" si="4"/>
        <v>0</v>
      </c>
      <c r="I120" s="179" t="str">
        <f t="shared" si="5"/>
        <v>F</v>
      </c>
      <c r="J120" s="162" t="str">
        <f t="shared" si="6"/>
        <v>Fail</v>
      </c>
    </row>
    <row r="121" spans="1:10" ht="15" customHeight="1" x14ac:dyDescent="0.35">
      <c r="A121" s="156"/>
      <c r="B121" s="156"/>
      <c r="C121" s="156"/>
      <c r="D121" s="156"/>
      <c r="E121" s="156"/>
      <c r="F121" s="59">
        <f t="shared" si="7"/>
        <v>0</v>
      </c>
      <c r="G121" s="156"/>
      <c r="H121" s="61">
        <f t="shared" si="4"/>
        <v>0</v>
      </c>
      <c r="I121" s="179" t="str">
        <f t="shared" si="5"/>
        <v>F</v>
      </c>
      <c r="J121" s="162" t="str">
        <f t="shared" si="6"/>
        <v>Fail</v>
      </c>
    </row>
    <row r="122" spans="1:10" ht="15" customHeight="1" x14ac:dyDescent="0.35">
      <c r="A122" s="156"/>
      <c r="B122" s="156"/>
      <c r="C122" s="156"/>
      <c r="D122" s="156"/>
      <c r="E122" s="156"/>
      <c r="F122" s="59">
        <f t="shared" si="7"/>
        <v>0</v>
      </c>
      <c r="G122" s="156"/>
      <c r="H122" s="61">
        <f t="shared" si="4"/>
        <v>0</v>
      </c>
      <c r="I122" s="179" t="str">
        <f t="shared" si="5"/>
        <v>F</v>
      </c>
      <c r="J122" s="162" t="str">
        <f t="shared" si="6"/>
        <v>Fail</v>
      </c>
    </row>
    <row r="123" spans="1:10" ht="15" customHeight="1" x14ac:dyDescent="0.35">
      <c r="A123" s="156"/>
      <c r="B123" s="156"/>
      <c r="C123" s="156"/>
      <c r="D123" s="156"/>
      <c r="E123" s="156"/>
      <c r="F123" s="59">
        <f t="shared" si="7"/>
        <v>0</v>
      </c>
      <c r="G123" s="156"/>
      <c r="H123" s="61">
        <f t="shared" si="4"/>
        <v>0</v>
      </c>
      <c r="I123" s="179" t="str">
        <f t="shared" si="5"/>
        <v>F</v>
      </c>
      <c r="J123" s="162" t="str">
        <f t="shared" si="6"/>
        <v>Fail</v>
      </c>
    </row>
    <row r="124" spans="1:10" ht="15" customHeight="1" x14ac:dyDescent="0.35">
      <c r="A124" s="156"/>
      <c r="B124" s="156"/>
      <c r="C124" s="156"/>
      <c r="D124" s="156"/>
      <c r="E124" s="156"/>
      <c r="F124" s="59">
        <f t="shared" si="7"/>
        <v>0</v>
      </c>
      <c r="G124" s="156"/>
      <c r="H124" s="61">
        <f t="shared" si="4"/>
        <v>0</v>
      </c>
      <c r="I124" s="179" t="str">
        <f t="shared" si="5"/>
        <v>F</v>
      </c>
      <c r="J124" s="162" t="str">
        <f t="shared" si="6"/>
        <v>Fail</v>
      </c>
    </row>
    <row r="125" spans="1:10" ht="15" customHeight="1" x14ac:dyDescent="0.35">
      <c r="A125" s="156"/>
      <c r="B125" s="156"/>
      <c r="C125" s="156"/>
      <c r="D125" s="156"/>
      <c r="E125" s="156"/>
      <c r="F125" s="59">
        <f t="shared" si="7"/>
        <v>0</v>
      </c>
      <c r="G125" s="156"/>
      <c r="H125" s="61">
        <f t="shared" si="4"/>
        <v>0</v>
      </c>
      <c r="I125" s="179" t="str">
        <f t="shared" si="5"/>
        <v>F</v>
      </c>
      <c r="J125" s="162" t="str">
        <f t="shared" si="6"/>
        <v>Fail</v>
      </c>
    </row>
    <row r="126" spans="1:10" ht="15" customHeight="1" x14ac:dyDescent="0.35">
      <c r="A126" s="156"/>
      <c r="B126" s="156"/>
      <c r="C126" s="156"/>
      <c r="D126" s="156"/>
      <c r="E126" s="156"/>
      <c r="F126" s="59">
        <f t="shared" si="7"/>
        <v>0</v>
      </c>
      <c r="G126" s="156"/>
      <c r="H126" s="61">
        <f t="shared" si="4"/>
        <v>0</v>
      </c>
      <c r="I126" s="179" t="str">
        <f t="shared" si="5"/>
        <v>F</v>
      </c>
      <c r="J126" s="162" t="str">
        <f t="shared" si="6"/>
        <v>Fail</v>
      </c>
    </row>
    <row r="127" spans="1:10" ht="15" customHeight="1" x14ac:dyDescent="0.35">
      <c r="A127" s="156"/>
      <c r="B127" s="156"/>
      <c r="C127" s="156"/>
      <c r="D127" s="156"/>
      <c r="E127" s="156"/>
      <c r="F127" s="59">
        <f t="shared" si="7"/>
        <v>0</v>
      </c>
      <c r="G127" s="156"/>
      <c r="H127" s="61">
        <f t="shared" si="4"/>
        <v>0</v>
      </c>
      <c r="I127" s="179" t="str">
        <f t="shared" si="5"/>
        <v>F</v>
      </c>
      <c r="J127" s="162" t="str">
        <f t="shared" si="6"/>
        <v>Fail</v>
      </c>
    </row>
    <row r="128" spans="1:10" ht="15" customHeight="1" x14ac:dyDescent="0.35">
      <c r="A128" s="156"/>
      <c r="B128" s="156"/>
      <c r="C128" s="156"/>
      <c r="D128" s="156"/>
      <c r="E128" s="156"/>
      <c r="F128" s="59">
        <f t="shared" si="7"/>
        <v>0</v>
      </c>
      <c r="G128" s="156"/>
      <c r="H128" s="61">
        <f t="shared" si="4"/>
        <v>0</v>
      </c>
      <c r="I128" s="179" t="str">
        <f t="shared" si="5"/>
        <v>F</v>
      </c>
      <c r="J128" s="162" t="str">
        <f t="shared" si="6"/>
        <v>Fail</v>
      </c>
    </row>
    <row r="129" spans="1:10" ht="15" customHeight="1" x14ac:dyDescent="0.35">
      <c r="A129" s="156"/>
      <c r="B129" s="156"/>
      <c r="C129" s="156"/>
      <c r="D129" s="156"/>
      <c r="E129" s="156"/>
      <c r="F129" s="59">
        <f t="shared" si="7"/>
        <v>0</v>
      </c>
      <c r="G129" s="156"/>
      <c r="H129" s="61">
        <f t="shared" si="4"/>
        <v>0</v>
      </c>
      <c r="I129" s="179" t="str">
        <f t="shared" si="5"/>
        <v>F</v>
      </c>
      <c r="J129" s="162" t="str">
        <f t="shared" si="6"/>
        <v>Fail</v>
      </c>
    </row>
    <row r="130" spans="1:10" ht="15" customHeight="1" x14ac:dyDescent="0.35">
      <c r="A130" s="156"/>
      <c r="B130" s="156"/>
      <c r="C130" s="156"/>
      <c r="D130" s="156"/>
      <c r="E130" s="156"/>
      <c r="F130" s="59">
        <f t="shared" si="7"/>
        <v>0</v>
      </c>
      <c r="G130" s="156"/>
      <c r="H130" s="61">
        <f t="shared" si="4"/>
        <v>0</v>
      </c>
      <c r="I130" s="179" t="str">
        <f t="shared" si="5"/>
        <v>F</v>
      </c>
      <c r="J130" s="162" t="str">
        <f t="shared" si="6"/>
        <v>Fail</v>
      </c>
    </row>
    <row r="131" spans="1:10" ht="15" customHeight="1" x14ac:dyDescent="0.35">
      <c r="A131" s="156"/>
      <c r="B131" s="156"/>
      <c r="C131" s="156"/>
      <c r="D131" s="156"/>
      <c r="E131" s="156"/>
      <c r="F131" s="59">
        <f t="shared" si="7"/>
        <v>0</v>
      </c>
      <c r="G131" s="156"/>
      <c r="H131" s="61">
        <f t="shared" si="4"/>
        <v>0</v>
      </c>
      <c r="I131" s="179" t="str">
        <f t="shared" si="5"/>
        <v>F</v>
      </c>
      <c r="J131" s="162" t="str">
        <f t="shared" si="6"/>
        <v>Fail</v>
      </c>
    </row>
    <row r="132" spans="1:10" ht="15" customHeight="1" x14ac:dyDescent="0.35">
      <c r="A132" s="156"/>
      <c r="B132" s="156"/>
      <c r="C132" s="156"/>
      <c r="D132" s="156"/>
      <c r="E132" s="156"/>
      <c r="F132" s="59">
        <f t="shared" si="7"/>
        <v>0</v>
      </c>
      <c r="G132" s="156"/>
      <c r="H132" s="61">
        <f t="shared" si="4"/>
        <v>0</v>
      </c>
      <c r="I132" s="179" t="str">
        <f t="shared" si="5"/>
        <v>F</v>
      </c>
      <c r="J132" s="162" t="str">
        <f t="shared" si="6"/>
        <v>Fail</v>
      </c>
    </row>
    <row r="133" spans="1:10" ht="15" customHeight="1" x14ac:dyDescent="0.35">
      <c r="A133" s="156"/>
      <c r="B133" s="156"/>
      <c r="C133" s="156"/>
      <c r="D133" s="156"/>
      <c r="E133" s="156"/>
      <c r="F133" s="59">
        <f t="shared" si="7"/>
        <v>0</v>
      </c>
      <c r="G133" s="156"/>
      <c r="H133" s="61">
        <f t="shared" si="4"/>
        <v>0</v>
      </c>
      <c r="I133" s="179" t="str">
        <f t="shared" si="5"/>
        <v>F</v>
      </c>
      <c r="J133" s="162" t="str">
        <f t="shared" si="6"/>
        <v>Fail</v>
      </c>
    </row>
    <row r="134" spans="1:10" ht="15" customHeight="1" x14ac:dyDescent="0.35">
      <c r="A134" s="156"/>
      <c r="B134" s="156"/>
      <c r="C134" s="156"/>
      <c r="D134" s="156"/>
      <c r="E134" s="156"/>
      <c r="F134" s="59">
        <f t="shared" si="7"/>
        <v>0</v>
      </c>
      <c r="G134" s="156"/>
      <c r="H134" s="61">
        <f t="shared" si="4"/>
        <v>0</v>
      </c>
      <c r="I134" s="179" t="str">
        <f t="shared" si="5"/>
        <v>F</v>
      </c>
      <c r="J134" s="162" t="str">
        <f t="shared" si="6"/>
        <v>Fail</v>
      </c>
    </row>
    <row r="135" spans="1:10" ht="15" customHeight="1" x14ac:dyDescent="0.35">
      <c r="A135" s="156"/>
      <c r="B135" s="156"/>
      <c r="C135" s="156"/>
      <c r="D135" s="156"/>
      <c r="E135" s="156"/>
      <c r="F135" s="59">
        <f t="shared" si="7"/>
        <v>0</v>
      </c>
      <c r="G135" s="156"/>
      <c r="H135" s="61">
        <f t="shared" si="4"/>
        <v>0</v>
      </c>
      <c r="I135" s="179" t="str">
        <f t="shared" si="5"/>
        <v>F</v>
      </c>
      <c r="J135" s="162" t="str">
        <f t="shared" si="6"/>
        <v>Fail</v>
      </c>
    </row>
    <row r="136" spans="1:10" ht="15" customHeight="1" x14ac:dyDescent="0.35">
      <c r="A136" s="156"/>
      <c r="B136" s="156"/>
      <c r="C136" s="156"/>
      <c r="D136" s="156"/>
      <c r="E136" s="156"/>
      <c r="F136" s="59">
        <f t="shared" si="7"/>
        <v>0</v>
      </c>
      <c r="G136" s="156"/>
      <c r="H136" s="61">
        <f t="shared" si="4"/>
        <v>0</v>
      </c>
      <c r="I136" s="179" t="str">
        <f t="shared" si="5"/>
        <v>F</v>
      </c>
      <c r="J136" s="162" t="str">
        <f t="shared" si="6"/>
        <v>Fail</v>
      </c>
    </row>
    <row r="137" spans="1:10" ht="15" customHeight="1" x14ac:dyDescent="0.35">
      <c r="A137" s="156"/>
      <c r="B137" s="156"/>
      <c r="C137" s="156"/>
      <c r="D137" s="156"/>
      <c r="E137" s="156"/>
      <c r="F137" s="59">
        <f t="shared" si="7"/>
        <v>0</v>
      </c>
      <c r="G137" s="156"/>
      <c r="H137" s="61">
        <f t="shared" si="4"/>
        <v>0</v>
      </c>
      <c r="I137" s="179" t="str">
        <f t="shared" si="5"/>
        <v>F</v>
      </c>
      <c r="J137" s="162" t="str">
        <f t="shared" si="6"/>
        <v>Fail</v>
      </c>
    </row>
    <row r="138" spans="1:10" ht="15" customHeight="1" x14ac:dyDescent="0.35">
      <c r="A138" s="156"/>
      <c r="B138" s="156"/>
      <c r="C138" s="156"/>
      <c r="D138" s="156"/>
      <c r="E138" s="156"/>
      <c r="F138" s="59">
        <f t="shared" si="7"/>
        <v>0</v>
      </c>
      <c r="G138" s="156"/>
      <c r="H138" s="61">
        <f t="shared" si="4"/>
        <v>0</v>
      </c>
      <c r="I138" s="179" t="str">
        <f t="shared" si="5"/>
        <v>F</v>
      </c>
      <c r="J138" s="162" t="str">
        <f t="shared" si="6"/>
        <v>Fail</v>
      </c>
    </row>
    <row r="139" spans="1:10" ht="15" customHeight="1" x14ac:dyDescent="0.35">
      <c r="A139" s="156"/>
      <c r="B139" s="156"/>
      <c r="C139" s="156"/>
      <c r="D139" s="156"/>
      <c r="E139" s="156"/>
      <c r="F139" s="59">
        <f t="shared" si="7"/>
        <v>0</v>
      </c>
      <c r="G139" s="156"/>
      <c r="H139" s="61">
        <f t="shared" si="4"/>
        <v>0</v>
      </c>
      <c r="I139" s="179" t="str">
        <f t="shared" si="5"/>
        <v>F</v>
      </c>
      <c r="J139" s="162" t="str">
        <f t="shared" si="6"/>
        <v>Fail</v>
      </c>
    </row>
    <row r="140" spans="1:10" ht="15" customHeight="1" x14ac:dyDescent="0.35">
      <c r="A140" s="156"/>
      <c r="B140" s="156"/>
      <c r="C140" s="156"/>
      <c r="D140" s="156"/>
      <c r="E140" s="156"/>
      <c r="F140" s="59">
        <f t="shared" si="7"/>
        <v>0</v>
      </c>
      <c r="G140" s="156"/>
      <c r="H140" s="61">
        <f t="shared" si="4"/>
        <v>0</v>
      </c>
      <c r="I140" s="179" t="str">
        <f t="shared" si="5"/>
        <v>F</v>
      </c>
      <c r="J140" s="162" t="str">
        <f t="shared" si="6"/>
        <v>Fail</v>
      </c>
    </row>
    <row r="141" spans="1:10" ht="15" customHeight="1" x14ac:dyDescent="0.35">
      <c r="A141" s="156"/>
      <c r="B141" s="156"/>
      <c r="C141" s="156"/>
      <c r="D141" s="156"/>
      <c r="E141" s="156"/>
      <c r="F141" s="59">
        <f t="shared" si="7"/>
        <v>0</v>
      </c>
      <c r="G141" s="156"/>
      <c r="H141" s="61">
        <f t="shared" si="4"/>
        <v>0</v>
      </c>
      <c r="I141" s="179" t="str">
        <f t="shared" si="5"/>
        <v>F</v>
      </c>
      <c r="J141" s="162" t="str">
        <f t="shared" si="6"/>
        <v>Fail</v>
      </c>
    </row>
    <row r="142" spans="1:10" ht="15" customHeight="1" x14ac:dyDescent="0.35">
      <c r="A142" s="156"/>
      <c r="B142" s="156"/>
      <c r="C142" s="156"/>
      <c r="D142" s="156"/>
      <c r="E142" s="156"/>
      <c r="F142" s="59">
        <f t="shared" si="7"/>
        <v>0</v>
      </c>
      <c r="G142" s="156"/>
      <c r="H142" s="61">
        <f t="shared" ref="H142:H162" si="8">ROUND(F142,0)</f>
        <v>0</v>
      </c>
      <c r="I142" s="179" t="str">
        <f t="shared" ref="I142:I162" si="9">IF(J198="Fail", "F", IF(H198&gt;15,"A",IF(H198&gt;12,"B",IF(H198&gt;9,"C",IF(H198&gt;7,"D","F")))))</f>
        <v>F</v>
      </c>
      <c r="J142" s="162" t="str">
        <f t="shared" ref="J142:J149" si="10">IF(MIN(F142)&gt;=8,"Pass","Fail")</f>
        <v>Fail</v>
      </c>
    </row>
    <row r="143" spans="1:10" ht="15" customHeight="1" x14ac:dyDescent="0.35">
      <c r="A143" s="156"/>
      <c r="B143" s="156"/>
      <c r="C143" s="156"/>
      <c r="D143" s="156"/>
      <c r="E143" s="156"/>
      <c r="F143" s="59">
        <f t="shared" si="7"/>
        <v>0</v>
      </c>
      <c r="G143" s="156"/>
      <c r="H143" s="61">
        <f t="shared" si="8"/>
        <v>0</v>
      </c>
      <c r="I143" s="179" t="str">
        <f t="shared" si="9"/>
        <v>F</v>
      </c>
      <c r="J143" s="162" t="str">
        <f t="shared" si="10"/>
        <v>Fail</v>
      </c>
    </row>
    <row r="144" spans="1:10" ht="15" customHeight="1" x14ac:dyDescent="0.35">
      <c r="A144" s="156"/>
      <c r="B144" s="156"/>
      <c r="C144" s="156"/>
      <c r="D144" s="156"/>
      <c r="E144" s="156"/>
      <c r="F144" s="59">
        <f t="shared" si="7"/>
        <v>0</v>
      </c>
      <c r="G144" s="156"/>
      <c r="H144" s="61">
        <f t="shared" si="8"/>
        <v>0</v>
      </c>
      <c r="I144" s="179" t="str">
        <f t="shared" si="9"/>
        <v>F</v>
      </c>
      <c r="J144" s="162" t="str">
        <f t="shared" si="10"/>
        <v>Fail</v>
      </c>
    </row>
    <row r="145" spans="1:10" ht="15" customHeight="1" x14ac:dyDescent="0.35">
      <c r="A145" s="156"/>
      <c r="B145" s="156"/>
      <c r="C145" s="156"/>
      <c r="D145" s="156"/>
      <c r="E145" s="156"/>
      <c r="F145" s="59">
        <f t="shared" si="7"/>
        <v>0</v>
      </c>
      <c r="G145" s="156"/>
      <c r="H145" s="61">
        <f t="shared" si="8"/>
        <v>0</v>
      </c>
      <c r="I145" s="179" t="str">
        <f t="shared" si="9"/>
        <v>F</v>
      </c>
      <c r="J145" s="162" t="str">
        <f t="shared" si="10"/>
        <v>Fail</v>
      </c>
    </row>
    <row r="146" spans="1:10" ht="15" customHeight="1" x14ac:dyDescent="0.35">
      <c r="A146" s="156"/>
      <c r="B146" s="156"/>
      <c r="C146" s="156"/>
      <c r="D146" s="156"/>
      <c r="E146" s="156"/>
      <c r="F146" s="59">
        <f t="shared" si="7"/>
        <v>0</v>
      </c>
      <c r="G146" s="156"/>
      <c r="H146" s="61">
        <f t="shared" si="8"/>
        <v>0</v>
      </c>
      <c r="I146" s="179" t="str">
        <f t="shared" si="9"/>
        <v>F</v>
      </c>
      <c r="J146" s="162" t="str">
        <f t="shared" si="10"/>
        <v>Fail</v>
      </c>
    </row>
    <row r="147" spans="1:10" ht="15" customHeight="1" x14ac:dyDescent="0.35">
      <c r="A147" s="156"/>
      <c r="B147" s="156"/>
      <c r="C147" s="156"/>
      <c r="D147" s="156"/>
      <c r="E147" s="156"/>
      <c r="F147" s="59">
        <f t="shared" si="7"/>
        <v>0</v>
      </c>
      <c r="G147" s="156"/>
      <c r="H147" s="61">
        <f t="shared" si="8"/>
        <v>0</v>
      </c>
      <c r="I147" s="179" t="str">
        <f t="shared" si="9"/>
        <v>F</v>
      </c>
      <c r="J147" s="162" t="str">
        <f t="shared" si="10"/>
        <v>Fail</v>
      </c>
    </row>
    <row r="148" spans="1:10" ht="15" customHeight="1" x14ac:dyDescent="0.35">
      <c r="A148" s="156"/>
      <c r="B148" s="156"/>
      <c r="C148" s="156"/>
      <c r="D148" s="156"/>
      <c r="E148" s="156"/>
      <c r="F148" s="59">
        <f t="shared" si="7"/>
        <v>0</v>
      </c>
      <c r="G148" s="156"/>
      <c r="H148" s="61">
        <f t="shared" si="8"/>
        <v>0</v>
      </c>
      <c r="I148" s="179" t="str">
        <f t="shared" si="9"/>
        <v>F</v>
      </c>
      <c r="J148" s="162" t="str">
        <f t="shared" si="10"/>
        <v>Fail</v>
      </c>
    </row>
    <row r="149" spans="1:10" ht="15" customHeight="1" x14ac:dyDescent="0.35">
      <c r="A149" s="156"/>
      <c r="B149" s="156"/>
      <c r="C149" s="156"/>
      <c r="D149" s="156"/>
      <c r="E149" s="156"/>
      <c r="F149" s="59">
        <f t="shared" si="7"/>
        <v>0</v>
      </c>
      <c r="G149" s="156"/>
      <c r="H149" s="61">
        <f t="shared" si="8"/>
        <v>0</v>
      </c>
      <c r="I149" s="179" t="str">
        <f t="shared" si="9"/>
        <v>F</v>
      </c>
      <c r="J149" s="162" t="str">
        <f t="shared" si="10"/>
        <v>Fail</v>
      </c>
    </row>
    <row r="150" spans="1:10" ht="15" customHeight="1" x14ac:dyDescent="0.35">
      <c r="A150" s="156"/>
      <c r="B150" s="156"/>
      <c r="C150" s="156"/>
      <c r="D150" s="156"/>
      <c r="E150" s="156"/>
      <c r="F150" s="59">
        <f t="shared" si="7"/>
        <v>0</v>
      </c>
      <c r="G150" s="156"/>
      <c r="H150" s="61">
        <f t="shared" si="8"/>
        <v>0</v>
      </c>
      <c r="I150" s="179" t="str">
        <f t="shared" si="9"/>
        <v>F</v>
      </c>
      <c r="J150" s="162" t="str">
        <f>IF(MIN(F150)&gt;=8,"Pass","Fail")</f>
        <v>Fail</v>
      </c>
    </row>
    <row r="151" spans="1:10" ht="15" customHeight="1" x14ac:dyDescent="0.35">
      <c r="A151" s="156"/>
      <c r="B151" s="156"/>
      <c r="C151" s="156"/>
      <c r="D151" s="156"/>
      <c r="E151" s="156"/>
      <c r="F151" s="59">
        <f t="shared" si="7"/>
        <v>0</v>
      </c>
      <c r="G151" s="156"/>
      <c r="H151" s="61">
        <f t="shared" si="8"/>
        <v>0</v>
      </c>
      <c r="I151" s="179" t="str">
        <f t="shared" si="9"/>
        <v>F</v>
      </c>
      <c r="J151" s="162" t="str">
        <f t="shared" ref="J151:J162" si="11">IF(MIN(F151)&gt;=8,"Pass","Fail")</f>
        <v>Fail</v>
      </c>
    </row>
    <row r="152" spans="1:10" ht="15" customHeight="1" x14ac:dyDescent="0.35">
      <c r="A152" s="156"/>
      <c r="B152" s="156"/>
      <c r="C152" s="156"/>
      <c r="D152" s="156"/>
      <c r="E152" s="156"/>
      <c r="F152" s="59">
        <f t="shared" si="7"/>
        <v>0</v>
      </c>
      <c r="G152" s="156"/>
      <c r="H152" s="61">
        <f t="shared" si="8"/>
        <v>0</v>
      </c>
      <c r="I152" s="179" t="str">
        <f t="shared" si="9"/>
        <v>F</v>
      </c>
      <c r="J152" s="162" t="str">
        <f t="shared" si="11"/>
        <v>Fail</v>
      </c>
    </row>
    <row r="153" spans="1:10" ht="15" customHeight="1" x14ac:dyDescent="0.35">
      <c r="A153" s="156"/>
      <c r="B153" s="156"/>
      <c r="C153" s="156"/>
      <c r="D153" s="156"/>
      <c r="E153" s="156"/>
      <c r="F153" s="59">
        <f t="shared" si="7"/>
        <v>0</v>
      </c>
      <c r="G153" s="156"/>
      <c r="H153" s="61">
        <f t="shared" si="8"/>
        <v>0</v>
      </c>
      <c r="I153" s="179" t="str">
        <f t="shared" si="9"/>
        <v>F</v>
      </c>
      <c r="J153" s="162" t="str">
        <f t="shared" si="11"/>
        <v>Fail</v>
      </c>
    </row>
    <row r="154" spans="1:10" ht="15" customHeight="1" x14ac:dyDescent="0.35">
      <c r="A154" s="156"/>
      <c r="B154" s="156"/>
      <c r="C154" s="156"/>
      <c r="D154" s="156"/>
      <c r="E154" s="156"/>
      <c r="F154" s="59">
        <f t="shared" si="7"/>
        <v>0</v>
      </c>
      <c r="G154" s="156"/>
      <c r="H154" s="61">
        <f t="shared" si="8"/>
        <v>0</v>
      </c>
      <c r="I154" s="179" t="str">
        <f t="shared" si="9"/>
        <v>F</v>
      </c>
      <c r="J154" s="162" t="str">
        <f t="shared" si="11"/>
        <v>Fail</v>
      </c>
    </row>
    <row r="155" spans="1:10" ht="15" customHeight="1" x14ac:dyDescent="0.35">
      <c r="A155" s="156"/>
      <c r="B155" s="156"/>
      <c r="C155" s="156"/>
      <c r="D155" s="156"/>
      <c r="E155" s="156"/>
      <c r="F155" s="59">
        <f t="shared" si="7"/>
        <v>0</v>
      </c>
      <c r="G155" s="156"/>
      <c r="H155" s="61">
        <f t="shared" si="8"/>
        <v>0</v>
      </c>
      <c r="I155" s="179" t="str">
        <f t="shared" si="9"/>
        <v>F</v>
      </c>
      <c r="J155" s="162" t="str">
        <f t="shared" si="11"/>
        <v>Fail</v>
      </c>
    </row>
    <row r="156" spans="1:10" ht="15" customHeight="1" x14ac:dyDescent="0.35">
      <c r="A156" s="156"/>
      <c r="B156" s="156"/>
      <c r="C156" s="156"/>
      <c r="D156" s="156"/>
      <c r="E156" s="156"/>
      <c r="F156" s="59">
        <f t="shared" si="7"/>
        <v>0</v>
      </c>
      <c r="G156" s="156"/>
      <c r="H156" s="61">
        <f t="shared" si="8"/>
        <v>0</v>
      </c>
      <c r="I156" s="179" t="str">
        <f t="shared" si="9"/>
        <v>F</v>
      </c>
      <c r="J156" s="162" t="str">
        <f t="shared" si="11"/>
        <v>Fail</v>
      </c>
    </row>
    <row r="157" spans="1:10" ht="15" customHeight="1" x14ac:dyDescent="0.35">
      <c r="A157" s="156"/>
      <c r="B157" s="156"/>
      <c r="C157" s="156"/>
      <c r="D157" s="156"/>
      <c r="E157" s="156"/>
      <c r="F157" s="59">
        <f t="shared" si="7"/>
        <v>0</v>
      </c>
      <c r="G157" s="156"/>
      <c r="H157" s="61">
        <f t="shared" si="8"/>
        <v>0</v>
      </c>
      <c r="I157" s="179" t="str">
        <f t="shared" si="9"/>
        <v>F</v>
      </c>
      <c r="J157" s="162" t="str">
        <f t="shared" si="11"/>
        <v>Fail</v>
      </c>
    </row>
    <row r="158" spans="1:10" ht="15" customHeight="1" x14ac:dyDescent="0.35">
      <c r="A158" s="156"/>
      <c r="B158" s="156"/>
      <c r="C158" s="156"/>
      <c r="D158" s="156"/>
      <c r="E158" s="156"/>
      <c r="F158" s="59">
        <f t="shared" si="7"/>
        <v>0</v>
      </c>
      <c r="G158" s="156"/>
      <c r="H158" s="61">
        <f t="shared" si="8"/>
        <v>0</v>
      </c>
      <c r="I158" s="179" t="str">
        <f t="shared" si="9"/>
        <v>F</v>
      </c>
      <c r="J158" s="162" t="str">
        <f t="shared" si="11"/>
        <v>Fail</v>
      </c>
    </row>
    <row r="159" spans="1:10" ht="15" customHeight="1" x14ac:dyDescent="0.35">
      <c r="A159" s="156"/>
      <c r="B159" s="156"/>
      <c r="C159" s="156"/>
      <c r="D159" s="156"/>
      <c r="E159" s="156"/>
      <c r="F159" s="59">
        <f t="shared" si="7"/>
        <v>0</v>
      </c>
      <c r="G159" s="156"/>
      <c r="H159" s="61">
        <f t="shared" si="8"/>
        <v>0</v>
      </c>
      <c r="I159" s="179" t="str">
        <f t="shared" si="9"/>
        <v>F</v>
      </c>
      <c r="J159" s="162" t="str">
        <f t="shared" si="11"/>
        <v>Fail</v>
      </c>
    </row>
    <row r="160" spans="1:10" ht="15" customHeight="1" x14ac:dyDescent="0.35">
      <c r="A160" s="156"/>
      <c r="B160" s="156"/>
      <c r="C160" s="156"/>
      <c r="D160" s="156"/>
      <c r="E160" s="156"/>
      <c r="F160" s="59">
        <f t="shared" si="7"/>
        <v>0</v>
      </c>
      <c r="G160" s="156"/>
      <c r="H160" s="61">
        <f t="shared" si="8"/>
        <v>0</v>
      </c>
      <c r="I160" s="179" t="str">
        <f t="shared" si="9"/>
        <v>F</v>
      </c>
      <c r="J160" s="162" t="str">
        <f t="shared" si="11"/>
        <v>Fail</v>
      </c>
    </row>
    <row r="161" spans="1:10" ht="15" customHeight="1" x14ac:dyDescent="0.35">
      <c r="A161" s="156"/>
      <c r="B161" s="156"/>
      <c r="C161" s="156"/>
      <c r="D161" s="156"/>
      <c r="E161" s="156"/>
      <c r="F161" s="59">
        <f t="shared" si="7"/>
        <v>0</v>
      </c>
      <c r="G161" s="156"/>
      <c r="H161" s="61">
        <f t="shared" si="8"/>
        <v>0</v>
      </c>
      <c r="I161" s="179" t="str">
        <f t="shared" si="9"/>
        <v>F</v>
      </c>
      <c r="J161" s="162" t="str">
        <f t="shared" si="11"/>
        <v>Fail</v>
      </c>
    </row>
    <row r="162" spans="1:10" ht="15" customHeight="1" x14ac:dyDescent="0.35">
      <c r="A162" s="156"/>
      <c r="B162" s="156"/>
      <c r="C162" s="156"/>
      <c r="D162" s="156"/>
      <c r="E162" s="156"/>
      <c r="F162" s="59">
        <f t="shared" si="7"/>
        <v>0</v>
      </c>
      <c r="G162" s="156"/>
      <c r="H162" s="61">
        <f t="shared" si="8"/>
        <v>0</v>
      </c>
      <c r="I162" s="179" t="str">
        <f t="shared" si="9"/>
        <v>F</v>
      </c>
      <c r="J162" s="162" t="str">
        <f t="shared" si="11"/>
        <v>Fail</v>
      </c>
    </row>
    <row r="163" spans="1:10" ht="15" customHeight="1" x14ac:dyDescent="0.35">
      <c r="H163" s="170"/>
      <c r="I163" s="172"/>
      <c r="J163" s="170"/>
    </row>
    <row r="164" spans="1:10" ht="15" customHeight="1" x14ac:dyDescent="0.35">
      <c r="H164" s="170"/>
      <c r="I164" s="172"/>
      <c r="J164" s="170"/>
    </row>
    <row r="165" spans="1:10" ht="15" customHeight="1" x14ac:dyDescent="0.35">
      <c r="H165" s="170"/>
      <c r="I165" s="172"/>
      <c r="J165" s="170"/>
    </row>
    <row r="166" spans="1:10" ht="15" customHeight="1" x14ac:dyDescent="0.35">
      <c r="H166" s="170"/>
      <c r="I166" s="172"/>
      <c r="J166" s="170"/>
    </row>
    <row r="167" spans="1:10" ht="15" customHeight="1" x14ac:dyDescent="0.35">
      <c r="H167" s="170"/>
      <c r="I167" s="172"/>
      <c r="J167" s="170"/>
    </row>
    <row r="168" spans="1:10" ht="15" customHeight="1" x14ac:dyDescent="0.35">
      <c r="H168" s="170"/>
      <c r="I168" s="172"/>
      <c r="J168" s="170"/>
    </row>
    <row r="169" spans="1:10" ht="15" customHeight="1" x14ac:dyDescent="0.35">
      <c r="H169" s="170"/>
      <c r="I169" s="172"/>
      <c r="J169" s="170"/>
    </row>
    <row r="170" spans="1:10" ht="15" customHeight="1" x14ac:dyDescent="0.35">
      <c r="H170" s="170"/>
      <c r="I170" s="172"/>
      <c r="J170" s="170"/>
    </row>
    <row r="171" spans="1:10" ht="15" customHeight="1" x14ac:dyDescent="0.35">
      <c r="H171" s="170"/>
      <c r="I171" s="172"/>
      <c r="J171" s="170"/>
    </row>
    <row r="172" spans="1:10" ht="15" customHeight="1" x14ac:dyDescent="0.35">
      <c r="H172" s="170"/>
      <c r="I172" s="172"/>
      <c r="J172" s="170"/>
    </row>
    <row r="173" spans="1:10" ht="15" customHeight="1" x14ac:dyDescent="0.35">
      <c r="H173" s="170"/>
      <c r="I173" s="172"/>
      <c r="J173" s="170"/>
    </row>
    <row r="174" spans="1:10" ht="15" customHeight="1" x14ac:dyDescent="0.35">
      <c r="H174" s="170"/>
      <c r="I174" s="172"/>
      <c r="J174" s="170"/>
    </row>
    <row r="175" spans="1:10" ht="15" customHeight="1" x14ac:dyDescent="0.35">
      <c r="H175" s="170"/>
      <c r="I175" s="172"/>
      <c r="J175" s="170"/>
    </row>
    <row r="176" spans="1:10" ht="15" customHeight="1" x14ac:dyDescent="0.35">
      <c r="H176" s="170"/>
      <c r="I176" s="172"/>
      <c r="J176" s="170"/>
    </row>
    <row r="177" spans="8:10" ht="15" customHeight="1" x14ac:dyDescent="0.35">
      <c r="H177" s="170"/>
      <c r="I177" s="170"/>
      <c r="J177" s="170"/>
    </row>
    <row r="178" spans="8:10" ht="15" customHeight="1" x14ac:dyDescent="0.35">
      <c r="H178" s="170"/>
      <c r="I178" s="170"/>
      <c r="J178" s="170"/>
    </row>
    <row r="179" spans="8:10" ht="15" customHeight="1" x14ac:dyDescent="0.35">
      <c r="H179" s="170"/>
      <c r="I179" s="170"/>
      <c r="J179" s="170"/>
    </row>
  </sheetData>
  <mergeCells count="17">
    <mergeCell ref="J10:J12"/>
    <mergeCell ref="E1:J1"/>
    <mergeCell ref="B2:J2"/>
    <mergeCell ref="B3:J3"/>
    <mergeCell ref="C10:F10"/>
    <mergeCell ref="A10:A12"/>
    <mergeCell ref="B10:B12"/>
    <mergeCell ref="H10:H11"/>
    <mergeCell ref="I10:I12"/>
    <mergeCell ref="F4:J4"/>
    <mergeCell ref="B5:D5"/>
    <mergeCell ref="G5:J5"/>
    <mergeCell ref="G6:J6"/>
    <mergeCell ref="C7:D7"/>
    <mergeCell ref="C6:D6"/>
    <mergeCell ref="G7:J7"/>
    <mergeCell ref="B4:D4"/>
  </mergeCells>
  <conditionalFormatting sqref="H13:H162">
    <cfRule type="cellIs" dxfId="103" priority="3" operator="lessThan">
      <formula>16</formula>
    </cfRule>
  </conditionalFormatting>
  <conditionalFormatting sqref="C1:E1 C10:E112 E4">
    <cfRule type="cellIs" dxfId="102" priority="4" operator="lessThan">
      <formula>1</formula>
    </cfRule>
  </conditionalFormatting>
  <conditionalFormatting sqref="J10">
    <cfRule type="containsText" dxfId="101" priority="5" operator="containsText" text="fail">
      <formula>NOT(ISERROR(SEARCH(("fail"),(J10))))</formula>
    </cfRule>
  </conditionalFormatting>
  <conditionalFormatting sqref="F13:F162">
    <cfRule type="cellIs" dxfId="100" priority="6" operator="lessThan">
      <formula>8</formula>
    </cfRule>
  </conditionalFormatting>
  <conditionalFormatting sqref="C34:E112">
    <cfRule type="cellIs" dxfId="99" priority="7" operator="lessThan">
      <formula>0</formula>
    </cfRule>
  </conditionalFormatting>
  <conditionalFormatting sqref="I13:I176">
    <cfRule type="cellIs" dxfId="98" priority="2" operator="equal">
      <formula>"F"</formula>
    </cfRule>
  </conditionalFormatting>
  <conditionalFormatting sqref="J13:J162">
    <cfRule type="containsText" dxfId="97" priority="1" operator="containsText" text="fail">
      <formula>NOT(ISERROR(SEARCH("fail",J13)))</formula>
    </cfRule>
  </conditionalFormatting>
  <printOptions horizontalCentered="1"/>
  <pageMargins left="0.70866141732283505" right="0.8075" top="0.59055118110236204" bottom="0.31496062992126" header="0" footer="0"/>
  <pageSetup paperSize="9" scale="75" fitToHeight="0" orientation="portrait" r:id="rId1"/>
  <headerFooter>
    <oddHeader>&amp;C Page No &amp;P&amp;R&amp;D&amp;T</oddHeader>
    <oddFooter>&amp;LDegree In-Charge Examination &amp;RCourse In-Incharge</oddFooter>
  </headerFooter>
  <rowBreaks count="1" manualBreakCount="1">
    <brk id="5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'Work '!$W$29:$W$36</xm:f>
          </x14:formula1>
          <xm:sqref>C6</xm:sqref>
        </x14:dataValidation>
        <x14:dataValidation type="list" allowBlank="1" showErrorMessage="1" xr:uid="{00000000-0002-0000-0000-000001000000}">
          <x14:formula1>
            <xm:f>'Work '!$T$7:$T$17</xm:f>
          </x14:formula1>
          <xm:sqref>G6</xm:sqref>
        </x14:dataValidation>
        <x14:dataValidation type="list" allowBlank="1" showErrorMessage="1" xr:uid="{00000000-0002-0000-0000-000002000000}">
          <x14:formula1>
            <xm:f>'Work '!$W$7:$W$9</xm:f>
          </x14:formula1>
          <xm:sqref>G7</xm:sqref>
        </x14:dataValidation>
        <x14:dataValidation type="list" allowBlank="1" showErrorMessage="1" xr:uid="{00000000-0002-0000-0000-000003000000}">
          <x14:formula1>
            <xm:f>'Work '!$T$28:$T$30</xm:f>
          </x14:formula1>
          <xm:sqref>C7</xm:sqref>
        </x14:dataValidation>
        <x14:dataValidation type="list" allowBlank="1" showErrorMessage="1" xr:uid="{00000000-0002-0000-0000-000004000000}">
          <x14:formula1>
            <xm:f>'Work '!$Z$7:$Z$10</xm:f>
          </x14:formula1>
          <xm:sqref>E1</xm:sqref>
        </x14:dataValidation>
        <x14:dataValidation type="list" allowBlank="1" showErrorMessage="1" xr:uid="{00000000-0002-0000-0000-000005000000}">
          <x14:formula1>
            <xm:f>'Work '!$N$7:$N$14</xm:f>
          </x14:formula1>
          <xm:sqref>G5</xm:sqref>
        </x14:dataValidation>
        <x14:dataValidation type="list" allowBlank="1" showErrorMessage="1" xr:uid="{00000000-0002-0000-0000-000006000000}">
          <x14:formula1>
            <xm:f>'Work '!$AC$5:$AC$154</xm:f>
          </x14:formula1>
          <xm:sqref>D9</xm:sqref>
        </x14:dataValidation>
        <x14:dataValidation type="list" allowBlank="1" showInputMessage="1" showErrorMessage="1" xr:uid="{00000000-0002-0000-0000-000007000000}">
          <x14:formula1>
            <xm:f>'Work '!$B$7</xm:f>
          </x14:formula1>
          <xm:sqref>B7</xm:sqref>
        </x14:dataValidation>
        <x14:dataValidation type="list" allowBlank="1" showErrorMessage="1" xr:uid="{00000000-0002-0000-0000-000008000000}">
          <x14:formula1>
            <xm:f>'Work '!$AD$5:$AD$26</xm:f>
          </x14:formula1>
          <xm:sqref>F4:J4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FFFF00"/>
  </sheetPr>
  <dimension ref="A1:L162"/>
  <sheetViews>
    <sheetView view="pageBreakPreview" zoomScale="80" zoomScaleNormal="100" zoomScaleSheetLayoutView="80" workbookViewId="0">
      <pane ySplit="12" topLeftCell="A145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style="163" customWidth="1"/>
    <col min="2" max="2" width="33.1796875" style="163" customWidth="1"/>
    <col min="3" max="3" width="6.54296875" style="163" customWidth="1"/>
    <col min="4" max="4" width="9.453125" style="163" customWidth="1"/>
    <col min="5" max="5" width="7.81640625" style="163" customWidth="1"/>
    <col min="6" max="6" width="8.453125" style="163" customWidth="1"/>
    <col min="7" max="7" width="8.1796875" style="163" customWidth="1"/>
    <col min="8" max="9" width="7.26953125" style="163" customWidth="1"/>
    <col min="10" max="10" width="9.7265625" style="163" customWidth="1"/>
    <col min="11" max="12" width="8.81640625" style="163" customWidth="1"/>
    <col min="13" max="16384" width="14.453125" style="163"/>
  </cols>
  <sheetData>
    <row r="1" spans="1:12" ht="15.5" x14ac:dyDescent="0.35">
      <c r="A1" s="1"/>
      <c r="B1" s="1"/>
      <c r="C1" s="2"/>
      <c r="D1" s="2"/>
      <c r="E1" s="182" t="s">
        <v>0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132" t="s">
        <v>3</v>
      </c>
      <c r="B4" s="238"/>
      <c r="C4" s="239"/>
      <c r="D4" s="239"/>
      <c r="E4" s="240"/>
      <c r="F4" s="241" t="s">
        <v>4</v>
      </c>
      <c r="G4" s="240"/>
      <c r="H4" s="241" t="s">
        <v>194</v>
      </c>
      <c r="I4" s="239"/>
      <c r="J4" s="240"/>
      <c r="K4" s="1"/>
      <c r="L4" s="1"/>
    </row>
    <row r="5" spans="1:12" ht="17.25" customHeight="1" x14ac:dyDescent="0.35">
      <c r="A5" s="133" t="s">
        <v>6</v>
      </c>
      <c r="B5" s="243"/>
      <c r="C5" s="239"/>
      <c r="D5" s="239"/>
      <c r="E5" s="240"/>
      <c r="F5" s="134" t="s">
        <v>7</v>
      </c>
      <c r="G5" s="135"/>
      <c r="H5" s="244">
        <v>2019</v>
      </c>
      <c r="I5" s="239"/>
      <c r="J5" s="240"/>
      <c r="K5" s="1"/>
      <c r="L5" s="1"/>
    </row>
    <row r="6" spans="1:12" ht="17.25" customHeight="1" x14ac:dyDescent="0.35">
      <c r="A6" s="134" t="s">
        <v>8</v>
      </c>
      <c r="B6" s="136" t="s">
        <v>9</v>
      </c>
      <c r="C6" s="245" t="s">
        <v>10</v>
      </c>
      <c r="D6" s="239"/>
      <c r="E6" s="240"/>
      <c r="F6" s="244" t="s">
        <v>11</v>
      </c>
      <c r="G6" s="240"/>
      <c r="H6" s="244" t="s">
        <v>42</v>
      </c>
      <c r="I6" s="239"/>
      <c r="J6" s="240"/>
      <c r="K6" s="1"/>
      <c r="L6" s="1"/>
    </row>
    <row r="7" spans="1:12" ht="17.25" customHeight="1" x14ac:dyDescent="0.35">
      <c r="A7" s="137" t="s">
        <v>13</v>
      </c>
      <c r="B7" s="138" t="s">
        <v>123</v>
      </c>
      <c r="C7" s="245" t="s">
        <v>192</v>
      </c>
      <c r="D7" s="239"/>
      <c r="E7" s="240"/>
      <c r="F7" s="244" t="s">
        <v>16</v>
      </c>
      <c r="G7" s="240"/>
      <c r="H7" s="244" t="s">
        <v>17</v>
      </c>
      <c r="I7" s="239"/>
      <c r="J7" s="240"/>
      <c r="K7" s="1"/>
      <c r="L7" s="1"/>
    </row>
    <row r="8" spans="1:12" ht="17.25" customHeight="1" x14ac:dyDescent="0.35">
      <c r="A8" s="137" t="s">
        <v>18</v>
      </c>
      <c r="B8" s="138">
        <f>VLOOKUP(B7,'Work '!G7:I26,3,0)</f>
        <v>80</v>
      </c>
      <c r="C8" s="134" t="s">
        <v>19</v>
      </c>
      <c r="D8" s="139" t="s">
        <v>20</v>
      </c>
      <c r="E8" s="140" t="s">
        <v>21</v>
      </c>
      <c r="F8" s="141" t="s">
        <v>22</v>
      </c>
      <c r="G8" s="141" t="s">
        <v>23</v>
      </c>
      <c r="H8" s="141" t="s">
        <v>24</v>
      </c>
      <c r="I8" s="141" t="s">
        <v>25</v>
      </c>
      <c r="J8" s="142" t="s">
        <v>26</v>
      </c>
      <c r="K8" s="1"/>
      <c r="L8" s="1"/>
    </row>
    <row r="9" spans="1:12" ht="17.25" customHeight="1" thickBot="1" x14ac:dyDescent="0.4">
      <c r="A9" s="143" t="s">
        <v>27</v>
      </c>
      <c r="B9" s="144">
        <v>44208</v>
      </c>
      <c r="C9" s="145" t="s">
        <v>28</v>
      </c>
      <c r="D9" s="146">
        <v>100</v>
      </c>
      <c r="E9" s="147">
        <f>COUNTIF(I13:I112,"A")</f>
        <v>0</v>
      </c>
      <c r="F9" s="147">
        <f>COUNTIF(I13:I112,"B")</f>
        <v>0</v>
      </c>
      <c r="G9" s="148">
        <f>COUNTIF(I13:I112,"C")</f>
        <v>0</v>
      </c>
      <c r="H9" s="148">
        <f>COUNTIF(I13:I112,"D")</f>
        <v>0</v>
      </c>
      <c r="I9" s="148">
        <f>COUNTIF(I13:I162,"F")</f>
        <v>150</v>
      </c>
      <c r="J9" s="149">
        <f>COUNTIF(J13:J112,"Pass")</f>
        <v>0</v>
      </c>
      <c r="K9" s="1"/>
      <c r="L9" s="1"/>
    </row>
    <row r="10" spans="1:12" ht="15" customHeight="1" x14ac:dyDescent="0.35">
      <c r="A10" s="246" t="s">
        <v>29</v>
      </c>
      <c r="B10" s="247" t="s">
        <v>30</v>
      </c>
      <c r="C10" s="248" t="s">
        <v>31</v>
      </c>
      <c r="D10" s="249"/>
      <c r="E10" s="249"/>
      <c r="F10" s="250"/>
      <c r="G10" s="15" t="s">
        <v>32</v>
      </c>
      <c r="H10" s="251" t="s">
        <v>33</v>
      </c>
      <c r="I10" s="251" t="s">
        <v>34</v>
      </c>
      <c r="J10" s="242" t="s">
        <v>190</v>
      </c>
      <c r="K10" s="1"/>
      <c r="L10" s="1"/>
    </row>
    <row r="11" spans="1:12" ht="39" x14ac:dyDescent="0.35">
      <c r="A11" s="192"/>
      <c r="B11" s="195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198"/>
      <c r="I11" s="195"/>
      <c r="J11" s="208"/>
      <c r="K11" s="6"/>
      <c r="L11" s="1"/>
    </row>
    <row r="12" spans="1:12" ht="14.5" x14ac:dyDescent="0.35">
      <c r="A12" s="193"/>
      <c r="B12" s="210"/>
      <c r="C12" s="7">
        <f>VLOOKUP(B7,'Work '!B7:C26,2,0)</f>
        <v>24</v>
      </c>
      <c r="D12" s="7">
        <f>VLOOKUP(B7,'Work '!B7:D26,3,0)</f>
        <v>8</v>
      </c>
      <c r="E12" s="7">
        <f>VLOOKUP(B7,'Work '!B7:E26,4,0)</f>
        <v>48</v>
      </c>
      <c r="F12" s="7">
        <f>E12+D12+C12</f>
        <v>80</v>
      </c>
      <c r="G12" s="7">
        <f>VLOOKUP(B7,'Work '!B7:L26,11,0)</f>
        <v>0</v>
      </c>
      <c r="H12" s="7">
        <f>G12+F12</f>
        <v>80</v>
      </c>
      <c r="I12" s="210"/>
      <c r="J12" s="209"/>
      <c r="K12" s="6"/>
      <c r="L12" s="1"/>
    </row>
    <row r="13" spans="1:12" ht="14.5" x14ac:dyDescent="0.35">
      <c r="A13" s="79"/>
      <c r="B13" s="80"/>
      <c r="C13" s="59"/>
      <c r="D13" s="59"/>
      <c r="E13" s="59"/>
      <c r="F13" s="59">
        <f t="shared" ref="F13:F113" si="0">ROUND(C13+D13+E13,2)</f>
        <v>0</v>
      </c>
      <c r="G13" s="60"/>
      <c r="H13" s="61">
        <f>ROUND(F13,0)</f>
        <v>0</v>
      </c>
      <c r="I13" s="158" t="str">
        <f>IF(J13="Fail","F",IF(H13&gt;63,"A",IF(H13&gt;51,"B",IF(H13&gt;39,"C",IF(H13&gt;31,"D","F")))))</f>
        <v>F</v>
      </c>
      <c r="J13" s="162" t="str">
        <f>IF(MIN(H13)&gt;=32,"Pass","Fail")</f>
        <v>Fail</v>
      </c>
      <c r="K13" s="1"/>
      <c r="L13" s="12"/>
    </row>
    <row r="14" spans="1:12" ht="14.5" x14ac:dyDescent="0.35">
      <c r="A14" s="82"/>
      <c r="B14" s="83"/>
      <c r="C14" s="59"/>
      <c r="D14" s="59"/>
      <c r="E14" s="59"/>
      <c r="F14" s="59">
        <f t="shared" si="0"/>
        <v>0</v>
      </c>
      <c r="G14" s="60"/>
      <c r="H14" s="61">
        <f t="shared" ref="H14:H77" si="1">ROUND(F14,0)</f>
        <v>0</v>
      </c>
      <c r="I14" s="158" t="str">
        <f t="shared" ref="I14:I77" si="2">IF(J14="Fail","F",IF(H14&gt;63,"A",IF(H14&gt;51,"B",IF(H14&gt;39,"C",IF(H14&gt;31,"D","F")))))</f>
        <v>F</v>
      </c>
      <c r="J14" s="162" t="str">
        <f t="shared" ref="J14:J77" si="3">IF(MIN(H14)&gt;=32,"Pass","Fail")</f>
        <v>Fail</v>
      </c>
      <c r="K14" s="1"/>
      <c r="L14" s="1"/>
    </row>
    <row r="15" spans="1:12" ht="14.5" x14ac:dyDescent="0.35">
      <c r="A15" s="82"/>
      <c r="B15" s="83"/>
      <c r="C15" s="59"/>
      <c r="D15" s="59"/>
      <c r="E15" s="59"/>
      <c r="F15" s="59">
        <f t="shared" si="0"/>
        <v>0</v>
      </c>
      <c r="G15" s="60"/>
      <c r="H15" s="61">
        <f t="shared" si="1"/>
        <v>0</v>
      </c>
      <c r="I15" s="158" t="str">
        <f t="shared" si="2"/>
        <v>F</v>
      </c>
      <c r="J15" s="162" t="str">
        <f t="shared" si="3"/>
        <v>Fail</v>
      </c>
      <c r="K15" s="1"/>
      <c r="L15" s="1"/>
    </row>
    <row r="16" spans="1:12" ht="14.5" x14ac:dyDescent="0.35">
      <c r="A16" s="79"/>
      <c r="B16" s="83"/>
      <c r="C16" s="59"/>
      <c r="D16" s="59"/>
      <c r="E16" s="59"/>
      <c r="F16" s="59">
        <f t="shared" si="0"/>
        <v>0</v>
      </c>
      <c r="G16" s="60"/>
      <c r="H16" s="61">
        <f t="shared" si="1"/>
        <v>0</v>
      </c>
      <c r="I16" s="158" t="str">
        <f t="shared" si="2"/>
        <v>F</v>
      </c>
      <c r="J16" s="162" t="str">
        <f t="shared" si="3"/>
        <v>Fail</v>
      </c>
      <c r="K16" s="1"/>
      <c r="L16" s="1"/>
    </row>
    <row r="17" spans="1:12" ht="14.5" x14ac:dyDescent="0.35">
      <c r="A17" s="82"/>
      <c r="B17" s="83"/>
      <c r="C17" s="59"/>
      <c r="D17" s="59"/>
      <c r="E17" s="59"/>
      <c r="F17" s="59">
        <f t="shared" si="0"/>
        <v>0</v>
      </c>
      <c r="G17" s="60"/>
      <c r="H17" s="61">
        <f t="shared" si="1"/>
        <v>0</v>
      </c>
      <c r="I17" s="158" t="str">
        <f t="shared" si="2"/>
        <v>F</v>
      </c>
      <c r="J17" s="162" t="str">
        <f t="shared" si="3"/>
        <v>Fail</v>
      </c>
      <c r="K17" s="1"/>
      <c r="L17" s="1"/>
    </row>
    <row r="18" spans="1:12" ht="14.5" x14ac:dyDescent="0.35">
      <c r="A18" s="82"/>
      <c r="B18" s="83"/>
      <c r="C18" s="59"/>
      <c r="D18" s="59"/>
      <c r="E18" s="59"/>
      <c r="F18" s="59">
        <f t="shared" si="0"/>
        <v>0</v>
      </c>
      <c r="G18" s="60"/>
      <c r="H18" s="61">
        <f t="shared" si="1"/>
        <v>0</v>
      </c>
      <c r="I18" s="158" t="str">
        <f t="shared" si="2"/>
        <v>F</v>
      </c>
      <c r="J18" s="162" t="str">
        <f t="shared" si="3"/>
        <v>Fail</v>
      </c>
      <c r="K18" s="1"/>
      <c r="L18" s="1"/>
    </row>
    <row r="19" spans="1:12" ht="14.5" x14ac:dyDescent="0.35">
      <c r="A19" s="79"/>
      <c r="B19" s="83"/>
      <c r="C19" s="59"/>
      <c r="D19" s="59"/>
      <c r="E19" s="59"/>
      <c r="F19" s="59">
        <f t="shared" si="0"/>
        <v>0</v>
      </c>
      <c r="G19" s="60"/>
      <c r="H19" s="61">
        <f t="shared" si="1"/>
        <v>0</v>
      </c>
      <c r="I19" s="158" t="str">
        <f t="shared" si="2"/>
        <v>F</v>
      </c>
      <c r="J19" s="162" t="str">
        <f t="shared" si="3"/>
        <v>Fail</v>
      </c>
      <c r="K19" s="1"/>
      <c r="L19" s="1"/>
    </row>
    <row r="20" spans="1:12" ht="14.5" x14ac:dyDescent="0.35">
      <c r="A20" s="82"/>
      <c r="B20" s="83"/>
      <c r="C20" s="59"/>
      <c r="D20" s="59"/>
      <c r="E20" s="59"/>
      <c r="F20" s="59">
        <f t="shared" si="0"/>
        <v>0</v>
      </c>
      <c r="G20" s="60"/>
      <c r="H20" s="61">
        <f t="shared" si="1"/>
        <v>0</v>
      </c>
      <c r="I20" s="158" t="str">
        <f t="shared" si="2"/>
        <v>F</v>
      </c>
      <c r="J20" s="162" t="str">
        <f t="shared" si="3"/>
        <v>Fail</v>
      </c>
      <c r="K20" s="1"/>
      <c r="L20" s="1"/>
    </row>
    <row r="21" spans="1:12" ht="15.75" customHeight="1" x14ac:dyDescent="0.35">
      <c r="A21" s="82"/>
      <c r="B21" s="83"/>
      <c r="C21" s="59"/>
      <c r="D21" s="59"/>
      <c r="E21" s="59"/>
      <c r="F21" s="59">
        <f t="shared" si="0"/>
        <v>0</v>
      </c>
      <c r="G21" s="60"/>
      <c r="H21" s="61">
        <f t="shared" si="1"/>
        <v>0</v>
      </c>
      <c r="I21" s="158" t="str">
        <f t="shared" si="2"/>
        <v>F</v>
      </c>
      <c r="J21" s="162" t="str">
        <f t="shared" si="3"/>
        <v>Fail</v>
      </c>
      <c r="K21" s="1"/>
      <c r="L21" s="1"/>
    </row>
    <row r="22" spans="1:12" ht="15.75" customHeight="1" x14ac:dyDescent="0.35">
      <c r="A22" s="79"/>
      <c r="B22" s="83"/>
      <c r="C22" s="59"/>
      <c r="D22" s="59"/>
      <c r="E22" s="59"/>
      <c r="F22" s="59">
        <f t="shared" si="0"/>
        <v>0</v>
      </c>
      <c r="G22" s="60"/>
      <c r="H22" s="61">
        <f t="shared" si="1"/>
        <v>0</v>
      </c>
      <c r="I22" s="158" t="str">
        <f t="shared" si="2"/>
        <v>F</v>
      </c>
      <c r="J22" s="162" t="str">
        <f t="shared" si="3"/>
        <v>Fail</v>
      </c>
      <c r="K22" s="1"/>
      <c r="L22" s="1"/>
    </row>
    <row r="23" spans="1:12" ht="15.75" customHeight="1" x14ac:dyDescent="0.35">
      <c r="A23" s="82"/>
      <c r="B23" s="83"/>
      <c r="C23" s="59"/>
      <c r="D23" s="59"/>
      <c r="E23" s="59"/>
      <c r="F23" s="59">
        <f t="shared" si="0"/>
        <v>0</v>
      </c>
      <c r="G23" s="60"/>
      <c r="H23" s="61">
        <f t="shared" si="1"/>
        <v>0</v>
      </c>
      <c r="I23" s="158" t="str">
        <f t="shared" si="2"/>
        <v>F</v>
      </c>
      <c r="J23" s="162" t="str">
        <f t="shared" si="3"/>
        <v>Fail</v>
      </c>
      <c r="K23" s="1"/>
      <c r="L23" s="1"/>
    </row>
    <row r="24" spans="1:12" ht="15.75" customHeight="1" x14ac:dyDescent="0.35">
      <c r="A24" s="82"/>
      <c r="B24" s="83"/>
      <c r="C24" s="59"/>
      <c r="D24" s="59"/>
      <c r="E24" s="59"/>
      <c r="F24" s="59">
        <f t="shared" si="0"/>
        <v>0</v>
      </c>
      <c r="G24" s="60"/>
      <c r="H24" s="61">
        <f t="shared" si="1"/>
        <v>0</v>
      </c>
      <c r="I24" s="158" t="str">
        <f t="shared" si="2"/>
        <v>F</v>
      </c>
      <c r="J24" s="162" t="str">
        <f t="shared" si="3"/>
        <v>Fail</v>
      </c>
      <c r="K24" s="1"/>
      <c r="L24" s="1"/>
    </row>
    <row r="25" spans="1:12" ht="15.75" customHeight="1" x14ac:dyDescent="0.35">
      <c r="A25" s="79"/>
      <c r="B25" s="83"/>
      <c r="C25" s="59"/>
      <c r="D25" s="59"/>
      <c r="E25" s="59"/>
      <c r="F25" s="59">
        <f t="shared" si="0"/>
        <v>0</v>
      </c>
      <c r="G25" s="60"/>
      <c r="H25" s="61">
        <f t="shared" si="1"/>
        <v>0</v>
      </c>
      <c r="I25" s="158" t="str">
        <f t="shared" si="2"/>
        <v>F</v>
      </c>
      <c r="J25" s="162" t="str">
        <f t="shared" si="3"/>
        <v>Fail</v>
      </c>
      <c r="K25" s="1"/>
      <c r="L25" s="1"/>
    </row>
    <row r="26" spans="1:12" ht="15.75" customHeight="1" x14ac:dyDescent="0.35">
      <c r="A26" s="82"/>
      <c r="B26" s="83"/>
      <c r="C26" s="59"/>
      <c r="D26" s="59"/>
      <c r="E26" s="59"/>
      <c r="F26" s="59">
        <f t="shared" si="0"/>
        <v>0</v>
      </c>
      <c r="G26" s="60"/>
      <c r="H26" s="61">
        <f t="shared" si="1"/>
        <v>0</v>
      </c>
      <c r="I26" s="158" t="str">
        <f t="shared" si="2"/>
        <v>F</v>
      </c>
      <c r="J26" s="162" t="str">
        <f t="shared" si="3"/>
        <v>Fail</v>
      </c>
      <c r="K26" s="1"/>
      <c r="L26" s="1"/>
    </row>
    <row r="27" spans="1:12" ht="15.75" customHeight="1" x14ac:dyDescent="0.35">
      <c r="A27" s="82"/>
      <c r="B27" s="83"/>
      <c r="C27" s="59"/>
      <c r="D27" s="59"/>
      <c r="E27" s="59"/>
      <c r="F27" s="59">
        <f t="shared" si="0"/>
        <v>0</v>
      </c>
      <c r="G27" s="60"/>
      <c r="H27" s="61">
        <f t="shared" si="1"/>
        <v>0</v>
      </c>
      <c r="I27" s="158" t="str">
        <f t="shared" si="2"/>
        <v>F</v>
      </c>
      <c r="J27" s="162" t="str">
        <f t="shared" si="3"/>
        <v>Fail</v>
      </c>
      <c r="K27" s="1"/>
      <c r="L27" s="1"/>
    </row>
    <row r="28" spans="1:12" ht="15.75" customHeight="1" x14ac:dyDescent="0.35">
      <c r="A28" s="79"/>
      <c r="B28" s="83"/>
      <c r="C28" s="59"/>
      <c r="D28" s="59"/>
      <c r="E28" s="59"/>
      <c r="F28" s="59">
        <f t="shared" si="0"/>
        <v>0</v>
      </c>
      <c r="G28" s="60"/>
      <c r="H28" s="61">
        <f t="shared" si="1"/>
        <v>0</v>
      </c>
      <c r="I28" s="158" t="str">
        <f t="shared" si="2"/>
        <v>F</v>
      </c>
      <c r="J28" s="162" t="str">
        <f t="shared" si="3"/>
        <v>Fail</v>
      </c>
      <c r="K28" s="1"/>
      <c r="L28" s="1"/>
    </row>
    <row r="29" spans="1:12" ht="15.75" customHeight="1" x14ac:dyDescent="0.35">
      <c r="A29" s="82"/>
      <c r="B29" s="83"/>
      <c r="C29" s="59"/>
      <c r="D29" s="59"/>
      <c r="E29" s="59"/>
      <c r="F29" s="59">
        <f t="shared" si="0"/>
        <v>0</v>
      </c>
      <c r="G29" s="60"/>
      <c r="H29" s="61">
        <f t="shared" si="1"/>
        <v>0</v>
      </c>
      <c r="I29" s="158" t="str">
        <f t="shared" si="2"/>
        <v>F</v>
      </c>
      <c r="J29" s="162" t="str">
        <f t="shared" si="3"/>
        <v>Fail</v>
      </c>
      <c r="K29" s="1"/>
      <c r="L29" s="1"/>
    </row>
    <row r="30" spans="1:12" ht="15.75" customHeight="1" x14ac:dyDescent="0.35">
      <c r="A30" s="82"/>
      <c r="B30" s="83"/>
      <c r="C30" s="59"/>
      <c r="D30" s="59"/>
      <c r="E30" s="59"/>
      <c r="F30" s="59">
        <f t="shared" si="0"/>
        <v>0</v>
      </c>
      <c r="G30" s="60"/>
      <c r="H30" s="61">
        <f t="shared" si="1"/>
        <v>0</v>
      </c>
      <c r="I30" s="158" t="str">
        <f t="shared" si="2"/>
        <v>F</v>
      </c>
      <c r="J30" s="162" t="str">
        <f t="shared" si="3"/>
        <v>Fail</v>
      </c>
      <c r="K30" s="1"/>
      <c r="L30" s="1"/>
    </row>
    <row r="31" spans="1:12" ht="15.75" customHeight="1" x14ac:dyDescent="0.35">
      <c r="A31" s="79"/>
      <c r="B31" s="83"/>
      <c r="C31" s="59"/>
      <c r="D31" s="59"/>
      <c r="E31" s="59"/>
      <c r="F31" s="59">
        <f t="shared" si="0"/>
        <v>0</v>
      </c>
      <c r="G31" s="60"/>
      <c r="H31" s="61">
        <f t="shared" si="1"/>
        <v>0</v>
      </c>
      <c r="I31" s="158" t="str">
        <f t="shared" si="2"/>
        <v>F</v>
      </c>
      <c r="J31" s="162" t="str">
        <f t="shared" si="3"/>
        <v>Fail</v>
      </c>
      <c r="K31" s="1"/>
      <c r="L31" s="1"/>
    </row>
    <row r="32" spans="1:12" ht="15.75" customHeight="1" x14ac:dyDescent="0.35">
      <c r="A32" s="82"/>
      <c r="B32" s="83"/>
      <c r="C32" s="59"/>
      <c r="D32" s="59"/>
      <c r="E32" s="59"/>
      <c r="F32" s="59">
        <f t="shared" si="0"/>
        <v>0</v>
      </c>
      <c r="G32" s="60"/>
      <c r="H32" s="61">
        <f t="shared" si="1"/>
        <v>0</v>
      </c>
      <c r="I32" s="158" t="str">
        <f t="shared" si="2"/>
        <v>F</v>
      </c>
      <c r="J32" s="162" t="str">
        <f t="shared" si="3"/>
        <v>Fail</v>
      </c>
      <c r="K32" s="1"/>
      <c r="L32" s="1"/>
    </row>
    <row r="33" spans="1:12" ht="15.75" customHeight="1" x14ac:dyDescent="0.35">
      <c r="A33" s="82"/>
      <c r="B33" s="83"/>
      <c r="C33" s="59"/>
      <c r="D33" s="59"/>
      <c r="E33" s="59"/>
      <c r="F33" s="59">
        <f t="shared" si="0"/>
        <v>0</v>
      </c>
      <c r="G33" s="60"/>
      <c r="H33" s="61">
        <f t="shared" si="1"/>
        <v>0</v>
      </c>
      <c r="I33" s="158" t="str">
        <f t="shared" si="2"/>
        <v>F</v>
      </c>
      <c r="J33" s="162" t="str">
        <f t="shared" si="3"/>
        <v>Fail</v>
      </c>
      <c r="K33" s="1"/>
      <c r="L33" s="1"/>
    </row>
    <row r="34" spans="1:12" ht="15.75" customHeight="1" x14ac:dyDescent="0.35">
      <c r="A34" s="79"/>
      <c r="B34" s="83"/>
      <c r="C34" s="59"/>
      <c r="D34" s="59"/>
      <c r="E34" s="59"/>
      <c r="F34" s="59">
        <f t="shared" si="0"/>
        <v>0</v>
      </c>
      <c r="G34" s="60"/>
      <c r="H34" s="61">
        <f t="shared" si="1"/>
        <v>0</v>
      </c>
      <c r="I34" s="158" t="str">
        <f t="shared" si="2"/>
        <v>F</v>
      </c>
      <c r="J34" s="162" t="str">
        <f t="shared" si="3"/>
        <v>Fail</v>
      </c>
      <c r="K34" s="1"/>
      <c r="L34" s="1"/>
    </row>
    <row r="35" spans="1:12" ht="15.75" customHeight="1" x14ac:dyDescent="0.35">
      <c r="A35" s="82"/>
      <c r="B35" s="83"/>
      <c r="C35" s="59"/>
      <c r="D35" s="59"/>
      <c r="E35" s="59"/>
      <c r="F35" s="59">
        <f t="shared" si="0"/>
        <v>0</v>
      </c>
      <c r="G35" s="60"/>
      <c r="H35" s="61">
        <f t="shared" si="1"/>
        <v>0</v>
      </c>
      <c r="I35" s="158" t="str">
        <f t="shared" si="2"/>
        <v>F</v>
      </c>
      <c r="J35" s="162" t="str">
        <f t="shared" si="3"/>
        <v>Fail</v>
      </c>
      <c r="K35" s="1"/>
      <c r="L35" s="1"/>
    </row>
    <row r="36" spans="1:12" ht="15.75" customHeight="1" x14ac:dyDescent="0.35">
      <c r="A36" s="82"/>
      <c r="B36" s="83"/>
      <c r="C36" s="59"/>
      <c r="D36" s="59"/>
      <c r="E36" s="59"/>
      <c r="F36" s="59">
        <f t="shared" si="0"/>
        <v>0</v>
      </c>
      <c r="G36" s="60"/>
      <c r="H36" s="61">
        <f t="shared" si="1"/>
        <v>0</v>
      </c>
      <c r="I36" s="158" t="str">
        <f t="shared" si="2"/>
        <v>F</v>
      </c>
      <c r="J36" s="162" t="str">
        <f t="shared" si="3"/>
        <v>Fail</v>
      </c>
      <c r="K36" s="1"/>
      <c r="L36" s="1"/>
    </row>
    <row r="37" spans="1:12" ht="15.75" customHeight="1" x14ac:dyDescent="0.35">
      <c r="A37" s="79"/>
      <c r="B37" s="83"/>
      <c r="C37" s="59"/>
      <c r="D37" s="59"/>
      <c r="E37" s="59"/>
      <c r="F37" s="59">
        <f t="shared" si="0"/>
        <v>0</v>
      </c>
      <c r="G37" s="60"/>
      <c r="H37" s="61">
        <f t="shared" si="1"/>
        <v>0</v>
      </c>
      <c r="I37" s="158" t="str">
        <f t="shared" si="2"/>
        <v>F</v>
      </c>
      <c r="J37" s="162" t="str">
        <f t="shared" si="3"/>
        <v>Fail</v>
      </c>
      <c r="K37" s="1"/>
      <c r="L37" s="1"/>
    </row>
    <row r="38" spans="1:12" ht="15.75" customHeight="1" x14ac:dyDescent="0.35">
      <c r="A38" s="82"/>
      <c r="B38" s="83"/>
      <c r="C38" s="59"/>
      <c r="D38" s="59"/>
      <c r="E38" s="59"/>
      <c r="F38" s="59">
        <f t="shared" si="0"/>
        <v>0</v>
      </c>
      <c r="G38" s="60"/>
      <c r="H38" s="61">
        <f t="shared" si="1"/>
        <v>0</v>
      </c>
      <c r="I38" s="158" t="str">
        <f t="shared" si="2"/>
        <v>F</v>
      </c>
      <c r="J38" s="162" t="str">
        <f t="shared" si="3"/>
        <v>Fail</v>
      </c>
      <c r="K38" s="1"/>
      <c r="L38" s="1"/>
    </row>
    <row r="39" spans="1:12" ht="15.75" customHeight="1" x14ac:dyDescent="0.35">
      <c r="A39" s="82"/>
      <c r="B39" s="83"/>
      <c r="C39" s="59"/>
      <c r="D39" s="59"/>
      <c r="E39" s="59"/>
      <c r="F39" s="59">
        <f t="shared" si="0"/>
        <v>0</v>
      </c>
      <c r="G39" s="60"/>
      <c r="H39" s="61">
        <f t="shared" si="1"/>
        <v>0</v>
      </c>
      <c r="I39" s="158" t="str">
        <f t="shared" si="2"/>
        <v>F</v>
      </c>
      <c r="J39" s="162" t="str">
        <f t="shared" si="3"/>
        <v>Fail</v>
      </c>
      <c r="K39" s="1"/>
      <c r="L39" s="1"/>
    </row>
    <row r="40" spans="1:12" ht="15.75" customHeight="1" x14ac:dyDescent="0.35">
      <c r="A40" s="79"/>
      <c r="B40" s="83"/>
      <c r="C40" s="59"/>
      <c r="D40" s="59"/>
      <c r="E40" s="59"/>
      <c r="F40" s="59">
        <f t="shared" si="0"/>
        <v>0</v>
      </c>
      <c r="G40" s="60"/>
      <c r="H40" s="61">
        <f t="shared" si="1"/>
        <v>0</v>
      </c>
      <c r="I40" s="158" t="str">
        <f t="shared" si="2"/>
        <v>F</v>
      </c>
      <c r="J40" s="162" t="str">
        <f t="shared" si="3"/>
        <v>Fail</v>
      </c>
      <c r="K40" s="1"/>
      <c r="L40" s="1"/>
    </row>
    <row r="41" spans="1:12" ht="15.75" customHeight="1" x14ac:dyDescent="0.35">
      <c r="A41" s="82"/>
      <c r="B41" s="83"/>
      <c r="C41" s="59"/>
      <c r="D41" s="59"/>
      <c r="E41" s="59"/>
      <c r="F41" s="59">
        <f t="shared" si="0"/>
        <v>0</v>
      </c>
      <c r="G41" s="60"/>
      <c r="H41" s="61">
        <f t="shared" si="1"/>
        <v>0</v>
      </c>
      <c r="I41" s="158" t="str">
        <f t="shared" si="2"/>
        <v>F</v>
      </c>
      <c r="J41" s="162" t="str">
        <f t="shared" si="3"/>
        <v>Fail</v>
      </c>
      <c r="K41" s="1"/>
      <c r="L41" s="1"/>
    </row>
    <row r="42" spans="1:12" ht="15.75" customHeight="1" x14ac:dyDescent="0.35">
      <c r="A42" s="82"/>
      <c r="B42" s="83"/>
      <c r="C42" s="59"/>
      <c r="D42" s="59"/>
      <c r="E42" s="59"/>
      <c r="F42" s="59">
        <f t="shared" si="0"/>
        <v>0</v>
      </c>
      <c r="G42" s="60"/>
      <c r="H42" s="61">
        <f t="shared" si="1"/>
        <v>0</v>
      </c>
      <c r="I42" s="158" t="str">
        <f t="shared" si="2"/>
        <v>F</v>
      </c>
      <c r="J42" s="162" t="str">
        <f t="shared" si="3"/>
        <v>Fail</v>
      </c>
      <c r="K42" s="1"/>
      <c r="L42" s="1"/>
    </row>
    <row r="43" spans="1:12" ht="15.75" customHeight="1" x14ac:dyDescent="0.35">
      <c r="A43" s="79"/>
      <c r="B43" s="83"/>
      <c r="C43" s="59"/>
      <c r="D43" s="59"/>
      <c r="E43" s="59"/>
      <c r="F43" s="59">
        <f t="shared" si="0"/>
        <v>0</v>
      </c>
      <c r="G43" s="60"/>
      <c r="H43" s="61">
        <f t="shared" si="1"/>
        <v>0</v>
      </c>
      <c r="I43" s="158" t="str">
        <f t="shared" si="2"/>
        <v>F</v>
      </c>
      <c r="J43" s="162" t="str">
        <f t="shared" si="3"/>
        <v>Fail</v>
      </c>
      <c r="K43" s="1"/>
      <c r="L43" s="1"/>
    </row>
    <row r="44" spans="1:12" ht="15.75" customHeight="1" x14ac:dyDescent="0.35">
      <c r="A44" s="82"/>
      <c r="B44" s="83"/>
      <c r="C44" s="59"/>
      <c r="D44" s="59"/>
      <c r="E44" s="59"/>
      <c r="F44" s="59">
        <f t="shared" si="0"/>
        <v>0</v>
      </c>
      <c r="G44" s="60"/>
      <c r="H44" s="61">
        <f t="shared" si="1"/>
        <v>0</v>
      </c>
      <c r="I44" s="158" t="str">
        <f t="shared" si="2"/>
        <v>F</v>
      </c>
      <c r="J44" s="162" t="str">
        <f t="shared" si="3"/>
        <v>Fail</v>
      </c>
      <c r="K44" s="1"/>
      <c r="L44" s="1"/>
    </row>
    <row r="45" spans="1:12" ht="15.75" customHeight="1" x14ac:dyDescent="0.35">
      <c r="A45" s="82"/>
      <c r="B45" s="83"/>
      <c r="C45" s="59"/>
      <c r="D45" s="59"/>
      <c r="E45" s="59"/>
      <c r="F45" s="59">
        <f t="shared" si="0"/>
        <v>0</v>
      </c>
      <c r="G45" s="60"/>
      <c r="H45" s="61">
        <f t="shared" si="1"/>
        <v>0</v>
      </c>
      <c r="I45" s="158" t="str">
        <f t="shared" si="2"/>
        <v>F</v>
      </c>
      <c r="J45" s="162" t="str">
        <f t="shared" si="3"/>
        <v>Fail</v>
      </c>
      <c r="K45" s="1"/>
      <c r="L45" s="1"/>
    </row>
    <row r="46" spans="1:12" ht="15.75" customHeight="1" x14ac:dyDescent="0.35">
      <c r="A46" s="79"/>
      <c r="B46" s="83"/>
      <c r="C46" s="59"/>
      <c r="D46" s="59"/>
      <c r="E46" s="59"/>
      <c r="F46" s="59">
        <f t="shared" si="0"/>
        <v>0</v>
      </c>
      <c r="G46" s="60"/>
      <c r="H46" s="61">
        <f t="shared" si="1"/>
        <v>0</v>
      </c>
      <c r="I46" s="158" t="str">
        <f t="shared" si="2"/>
        <v>F</v>
      </c>
      <c r="J46" s="162" t="str">
        <f t="shared" si="3"/>
        <v>Fail</v>
      </c>
      <c r="K46" s="1"/>
      <c r="L46" s="1"/>
    </row>
    <row r="47" spans="1:12" ht="15.75" customHeight="1" x14ac:dyDescent="0.35">
      <c r="A47" s="82"/>
      <c r="B47" s="83"/>
      <c r="C47" s="59"/>
      <c r="D47" s="59"/>
      <c r="E47" s="59"/>
      <c r="F47" s="59">
        <f t="shared" si="0"/>
        <v>0</v>
      </c>
      <c r="G47" s="60"/>
      <c r="H47" s="61">
        <f t="shared" si="1"/>
        <v>0</v>
      </c>
      <c r="I47" s="158" t="str">
        <f t="shared" si="2"/>
        <v>F</v>
      </c>
      <c r="J47" s="162" t="str">
        <f t="shared" si="3"/>
        <v>Fail</v>
      </c>
      <c r="K47" s="1"/>
      <c r="L47" s="1"/>
    </row>
    <row r="48" spans="1:12" ht="15.75" customHeight="1" x14ac:dyDescent="0.35">
      <c r="A48" s="82"/>
      <c r="B48" s="83"/>
      <c r="C48" s="59"/>
      <c r="D48" s="59"/>
      <c r="E48" s="59"/>
      <c r="F48" s="59">
        <f t="shared" si="0"/>
        <v>0</v>
      </c>
      <c r="G48" s="60"/>
      <c r="H48" s="61">
        <f t="shared" si="1"/>
        <v>0</v>
      </c>
      <c r="I48" s="158" t="str">
        <f t="shared" si="2"/>
        <v>F</v>
      </c>
      <c r="J48" s="162" t="str">
        <f t="shared" si="3"/>
        <v>Fail</v>
      </c>
      <c r="K48" s="1"/>
      <c r="L48" s="1"/>
    </row>
    <row r="49" spans="1:12" ht="15.75" customHeight="1" x14ac:dyDescent="0.35">
      <c r="A49" s="79"/>
      <c r="B49" s="83"/>
      <c r="C49" s="59"/>
      <c r="D49" s="59"/>
      <c r="E49" s="59"/>
      <c r="F49" s="59">
        <f t="shared" si="0"/>
        <v>0</v>
      </c>
      <c r="G49" s="60"/>
      <c r="H49" s="61">
        <f t="shared" si="1"/>
        <v>0</v>
      </c>
      <c r="I49" s="158" t="str">
        <f t="shared" si="2"/>
        <v>F</v>
      </c>
      <c r="J49" s="162" t="str">
        <f t="shared" si="3"/>
        <v>Fail</v>
      </c>
      <c r="K49" s="1"/>
      <c r="L49" s="1"/>
    </row>
    <row r="50" spans="1:12" ht="15.75" customHeight="1" x14ac:dyDescent="0.35">
      <c r="A50" s="82"/>
      <c r="B50" s="83"/>
      <c r="C50" s="59"/>
      <c r="D50" s="59"/>
      <c r="E50" s="59"/>
      <c r="F50" s="59">
        <f t="shared" si="0"/>
        <v>0</v>
      </c>
      <c r="G50" s="60"/>
      <c r="H50" s="61">
        <f t="shared" si="1"/>
        <v>0</v>
      </c>
      <c r="I50" s="158" t="str">
        <f t="shared" si="2"/>
        <v>F</v>
      </c>
      <c r="J50" s="162" t="str">
        <f t="shared" si="3"/>
        <v>Fail</v>
      </c>
      <c r="K50" s="1"/>
      <c r="L50" s="1"/>
    </row>
    <row r="51" spans="1:12" ht="15.75" customHeight="1" x14ac:dyDescent="0.35">
      <c r="A51" s="82"/>
      <c r="B51" s="83"/>
      <c r="C51" s="59"/>
      <c r="D51" s="59"/>
      <c r="E51" s="59"/>
      <c r="F51" s="59">
        <f t="shared" si="0"/>
        <v>0</v>
      </c>
      <c r="G51" s="60"/>
      <c r="H51" s="61">
        <f t="shared" si="1"/>
        <v>0</v>
      </c>
      <c r="I51" s="158" t="str">
        <f t="shared" si="2"/>
        <v>F</v>
      </c>
      <c r="J51" s="162" t="str">
        <f t="shared" si="3"/>
        <v>Fail</v>
      </c>
      <c r="K51" s="1"/>
      <c r="L51" s="1"/>
    </row>
    <row r="52" spans="1:12" ht="15.75" customHeight="1" x14ac:dyDescent="0.35">
      <c r="A52" s="79"/>
      <c r="B52" s="83"/>
      <c r="C52" s="59"/>
      <c r="D52" s="59"/>
      <c r="E52" s="59"/>
      <c r="F52" s="59">
        <f t="shared" si="0"/>
        <v>0</v>
      </c>
      <c r="G52" s="60"/>
      <c r="H52" s="61">
        <f t="shared" si="1"/>
        <v>0</v>
      </c>
      <c r="I52" s="158" t="str">
        <f t="shared" si="2"/>
        <v>F</v>
      </c>
      <c r="J52" s="162" t="str">
        <f t="shared" si="3"/>
        <v>Fail</v>
      </c>
      <c r="K52" s="1"/>
      <c r="L52" s="1"/>
    </row>
    <row r="53" spans="1:12" ht="15.75" customHeight="1" x14ac:dyDescent="0.35">
      <c r="A53" s="82"/>
      <c r="B53" s="83"/>
      <c r="C53" s="59"/>
      <c r="D53" s="59"/>
      <c r="E53" s="59"/>
      <c r="F53" s="59">
        <f t="shared" si="0"/>
        <v>0</v>
      </c>
      <c r="G53" s="60"/>
      <c r="H53" s="61">
        <f t="shared" si="1"/>
        <v>0</v>
      </c>
      <c r="I53" s="158" t="str">
        <f t="shared" si="2"/>
        <v>F</v>
      </c>
      <c r="J53" s="162" t="str">
        <f t="shared" si="3"/>
        <v>Fail</v>
      </c>
      <c r="K53" s="1"/>
      <c r="L53" s="1"/>
    </row>
    <row r="54" spans="1:12" ht="15.75" customHeight="1" x14ac:dyDescent="0.35">
      <c r="A54" s="82"/>
      <c r="B54" s="83"/>
      <c r="C54" s="59"/>
      <c r="D54" s="59"/>
      <c r="E54" s="59"/>
      <c r="F54" s="59">
        <f t="shared" si="0"/>
        <v>0</v>
      </c>
      <c r="G54" s="60"/>
      <c r="H54" s="61">
        <f t="shared" si="1"/>
        <v>0</v>
      </c>
      <c r="I54" s="158" t="str">
        <f t="shared" si="2"/>
        <v>F</v>
      </c>
      <c r="J54" s="162" t="str">
        <f t="shared" si="3"/>
        <v>Fail</v>
      </c>
      <c r="K54" s="1"/>
      <c r="L54" s="1"/>
    </row>
    <row r="55" spans="1:12" ht="15.75" customHeight="1" x14ac:dyDescent="0.35">
      <c r="A55" s="79"/>
      <c r="B55" s="83"/>
      <c r="C55" s="59"/>
      <c r="D55" s="59"/>
      <c r="E55" s="59"/>
      <c r="F55" s="59">
        <f t="shared" si="0"/>
        <v>0</v>
      </c>
      <c r="G55" s="60"/>
      <c r="H55" s="61">
        <f t="shared" si="1"/>
        <v>0</v>
      </c>
      <c r="I55" s="158" t="str">
        <f t="shared" si="2"/>
        <v>F</v>
      </c>
      <c r="J55" s="162" t="str">
        <f t="shared" si="3"/>
        <v>Fail</v>
      </c>
      <c r="K55" s="1"/>
      <c r="L55" s="1"/>
    </row>
    <row r="56" spans="1:12" ht="15.75" customHeight="1" x14ac:dyDescent="0.35">
      <c r="A56" s="82"/>
      <c r="B56" s="83"/>
      <c r="C56" s="59"/>
      <c r="D56" s="59"/>
      <c r="E56" s="59"/>
      <c r="F56" s="59">
        <f t="shared" si="0"/>
        <v>0</v>
      </c>
      <c r="G56" s="60"/>
      <c r="H56" s="61">
        <f t="shared" si="1"/>
        <v>0</v>
      </c>
      <c r="I56" s="158" t="str">
        <f t="shared" si="2"/>
        <v>F</v>
      </c>
      <c r="J56" s="162" t="str">
        <f t="shared" si="3"/>
        <v>Fail</v>
      </c>
      <c r="K56" s="1"/>
      <c r="L56" s="1"/>
    </row>
    <row r="57" spans="1:12" ht="15.75" customHeight="1" x14ac:dyDescent="0.35">
      <c r="A57" s="82"/>
      <c r="B57" s="83"/>
      <c r="C57" s="59"/>
      <c r="D57" s="59"/>
      <c r="E57" s="59"/>
      <c r="F57" s="59">
        <f t="shared" si="0"/>
        <v>0</v>
      </c>
      <c r="G57" s="60"/>
      <c r="H57" s="61">
        <f t="shared" si="1"/>
        <v>0</v>
      </c>
      <c r="I57" s="158" t="str">
        <f t="shared" si="2"/>
        <v>F</v>
      </c>
      <c r="J57" s="162" t="str">
        <f t="shared" si="3"/>
        <v>Fail</v>
      </c>
      <c r="K57" s="1"/>
      <c r="L57" s="1"/>
    </row>
    <row r="58" spans="1:12" ht="15.75" customHeight="1" x14ac:dyDescent="0.35">
      <c r="A58" s="79"/>
      <c r="B58" s="83"/>
      <c r="C58" s="59"/>
      <c r="D58" s="59"/>
      <c r="E58" s="59"/>
      <c r="F58" s="59">
        <f t="shared" si="0"/>
        <v>0</v>
      </c>
      <c r="G58" s="60"/>
      <c r="H58" s="61">
        <f t="shared" si="1"/>
        <v>0</v>
      </c>
      <c r="I58" s="158" t="str">
        <f t="shared" si="2"/>
        <v>F</v>
      </c>
      <c r="J58" s="162" t="str">
        <f t="shared" si="3"/>
        <v>Fail</v>
      </c>
      <c r="K58" s="1"/>
      <c r="L58" s="1"/>
    </row>
    <row r="59" spans="1:12" ht="15.75" customHeight="1" x14ac:dyDescent="0.35">
      <c r="A59" s="82"/>
      <c r="B59" s="83"/>
      <c r="C59" s="59"/>
      <c r="D59" s="59"/>
      <c r="E59" s="59"/>
      <c r="F59" s="59">
        <f t="shared" si="0"/>
        <v>0</v>
      </c>
      <c r="G59" s="60"/>
      <c r="H59" s="61">
        <f t="shared" si="1"/>
        <v>0</v>
      </c>
      <c r="I59" s="158" t="str">
        <f t="shared" si="2"/>
        <v>F</v>
      </c>
      <c r="J59" s="162" t="str">
        <f t="shared" si="3"/>
        <v>Fail</v>
      </c>
      <c r="K59" s="1"/>
      <c r="L59" s="1"/>
    </row>
    <row r="60" spans="1:12" ht="15.75" customHeight="1" x14ac:dyDescent="0.35">
      <c r="A60" s="82"/>
      <c r="B60" s="83"/>
      <c r="C60" s="59"/>
      <c r="D60" s="59"/>
      <c r="E60" s="59"/>
      <c r="F60" s="59">
        <f t="shared" si="0"/>
        <v>0</v>
      </c>
      <c r="G60" s="60"/>
      <c r="H60" s="61">
        <f t="shared" si="1"/>
        <v>0</v>
      </c>
      <c r="I60" s="158" t="str">
        <f t="shared" si="2"/>
        <v>F</v>
      </c>
      <c r="J60" s="162" t="str">
        <f t="shared" si="3"/>
        <v>Fail</v>
      </c>
      <c r="K60" s="1"/>
      <c r="L60" s="1"/>
    </row>
    <row r="61" spans="1:12" ht="15.75" customHeight="1" x14ac:dyDescent="0.35">
      <c r="A61" s="79"/>
      <c r="B61" s="83"/>
      <c r="C61" s="59"/>
      <c r="D61" s="59"/>
      <c r="E61" s="59"/>
      <c r="F61" s="59">
        <f t="shared" si="0"/>
        <v>0</v>
      </c>
      <c r="G61" s="60"/>
      <c r="H61" s="61">
        <f t="shared" si="1"/>
        <v>0</v>
      </c>
      <c r="I61" s="158" t="str">
        <f t="shared" si="2"/>
        <v>F</v>
      </c>
      <c r="J61" s="162" t="str">
        <f t="shared" si="3"/>
        <v>Fail</v>
      </c>
      <c r="K61" s="1"/>
      <c r="L61" s="1"/>
    </row>
    <row r="62" spans="1:12" ht="15.75" customHeight="1" x14ac:dyDescent="0.35">
      <c r="A62" s="82"/>
      <c r="B62" s="83"/>
      <c r="C62" s="59"/>
      <c r="D62" s="59"/>
      <c r="E62" s="59"/>
      <c r="F62" s="59">
        <f t="shared" si="0"/>
        <v>0</v>
      </c>
      <c r="G62" s="60"/>
      <c r="H62" s="61">
        <f t="shared" si="1"/>
        <v>0</v>
      </c>
      <c r="I62" s="158" t="str">
        <f t="shared" si="2"/>
        <v>F</v>
      </c>
      <c r="J62" s="162" t="str">
        <f t="shared" si="3"/>
        <v>Fail</v>
      </c>
      <c r="K62" s="1"/>
      <c r="L62" s="1"/>
    </row>
    <row r="63" spans="1:12" ht="15.75" customHeight="1" x14ac:dyDescent="0.35">
      <c r="A63" s="82"/>
      <c r="B63" s="83"/>
      <c r="C63" s="59"/>
      <c r="D63" s="59"/>
      <c r="E63" s="59"/>
      <c r="F63" s="59">
        <f t="shared" si="0"/>
        <v>0</v>
      </c>
      <c r="G63" s="60"/>
      <c r="H63" s="61">
        <f t="shared" si="1"/>
        <v>0</v>
      </c>
      <c r="I63" s="158" t="str">
        <f t="shared" si="2"/>
        <v>F</v>
      </c>
      <c r="J63" s="162" t="str">
        <f t="shared" si="3"/>
        <v>Fail</v>
      </c>
      <c r="K63" s="1"/>
      <c r="L63" s="1"/>
    </row>
    <row r="64" spans="1:12" ht="15.75" customHeight="1" x14ac:dyDescent="0.35">
      <c r="A64" s="79"/>
      <c r="B64" s="83"/>
      <c r="C64" s="59"/>
      <c r="D64" s="59"/>
      <c r="E64" s="59"/>
      <c r="F64" s="59">
        <f t="shared" si="0"/>
        <v>0</v>
      </c>
      <c r="G64" s="60"/>
      <c r="H64" s="61">
        <f t="shared" si="1"/>
        <v>0</v>
      </c>
      <c r="I64" s="158" t="str">
        <f t="shared" si="2"/>
        <v>F</v>
      </c>
      <c r="J64" s="162" t="str">
        <f t="shared" si="3"/>
        <v>Fail</v>
      </c>
      <c r="K64" s="1"/>
      <c r="L64" s="1"/>
    </row>
    <row r="65" spans="1:12" ht="15.75" customHeight="1" x14ac:dyDescent="0.35">
      <c r="A65" s="82"/>
      <c r="B65" s="83"/>
      <c r="C65" s="59"/>
      <c r="D65" s="59"/>
      <c r="E65" s="59"/>
      <c r="F65" s="59">
        <f t="shared" si="0"/>
        <v>0</v>
      </c>
      <c r="G65" s="60"/>
      <c r="H65" s="61">
        <f t="shared" si="1"/>
        <v>0</v>
      </c>
      <c r="I65" s="158" t="str">
        <f t="shared" si="2"/>
        <v>F</v>
      </c>
      <c r="J65" s="162" t="str">
        <f t="shared" si="3"/>
        <v>Fail</v>
      </c>
      <c r="K65" s="1"/>
      <c r="L65" s="1"/>
    </row>
    <row r="66" spans="1:12" ht="15.75" customHeight="1" x14ac:dyDescent="0.35">
      <c r="A66" s="82"/>
      <c r="B66" s="83"/>
      <c r="C66" s="59"/>
      <c r="D66" s="59"/>
      <c r="E66" s="59"/>
      <c r="F66" s="59">
        <f t="shared" si="0"/>
        <v>0</v>
      </c>
      <c r="G66" s="60"/>
      <c r="H66" s="61">
        <f t="shared" si="1"/>
        <v>0</v>
      </c>
      <c r="I66" s="158" t="str">
        <f t="shared" si="2"/>
        <v>F</v>
      </c>
      <c r="J66" s="162" t="str">
        <f t="shared" si="3"/>
        <v>Fail</v>
      </c>
      <c r="K66" s="1"/>
      <c r="L66" s="1"/>
    </row>
    <row r="67" spans="1:12" ht="15.75" customHeight="1" x14ac:dyDescent="0.35">
      <c r="A67" s="79"/>
      <c r="B67" s="83"/>
      <c r="C67" s="59"/>
      <c r="D67" s="59"/>
      <c r="E67" s="59"/>
      <c r="F67" s="59">
        <f t="shared" si="0"/>
        <v>0</v>
      </c>
      <c r="G67" s="60"/>
      <c r="H67" s="61">
        <f t="shared" si="1"/>
        <v>0</v>
      </c>
      <c r="I67" s="158" t="str">
        <f t="shared" si="2"/>
        <v>F</v>
      </c>
      <c r="J67" s="162" t="str">
        <f t="shared" si="3"/>
        <v>Fail</v>
      </c>
      <c r="K67" s="1"/>
      <c r="L67" s="1"/>
    </row>
    <row r="68" spans="1:12" ht="15.75" customHeight="1" x14ac:dyDescent="0.35">
      <c r="A68" s="82"/>
      <c r="B68" s="83"/>
      <c r="C68" s="59"/>
      <c r="D68" s="59"/>
      <c r="E68" s="59"/>
      <c r="F68" s="59">
        <f t="shared" si="0"/>
        <v>0</v>
      </c>
      <c r="G68" s="60"/>
      <c r="H68" s="61">
        <f t="shared" si="1"/>
        <v>0</v>
      </c>
      <c r="I68" s="158" t="str">
        <f t="shared" si="2"/>
        <v>F</v>
      </c>
      <c r="J68" s="162" t="str">
        <f t="shared" si="3"/>
        <v>Fail</v>
      </c>
      <c r="K68" s="1"/>
      <c r="L68" s="1"/>
    </row>
    <row r="69" spans="1:12" ht="15.75" customHeight="1" x14ac:dyDescent="0.35">
      <c r="A69" s="82"/>
      <c r="B69" s="83"/>
      <c r="C69" s="59"/>
      <c r="D69" s="59"/>
      <c r="E69" s="59"/>
      <c r="F69" s="59">
        <f t="shared" si="0"/>
        <v>0</v>
      </c>
      <c r="G69" s="60"/>
      <c r="H69" s="61">
        <f t="shared" si="1"/>
        <v>0</v>
      </c>
      <c r="I69" s="158" t="str">
        <f t="shared" si="2"/>
        <v>F</v>
      </c>
      <c r="J69" s="162" t="str">
        <f t="shared" si="3"/>
        <v>Fail</v>
      </c>
      <c r="K69" s="1"/>
      <c r="L69" s="1"/>
    </row>
    <row r="70" spans="1:12" ht="15.75" customHeight="1" x14ac:dyDescent="0.35">
      <c r="A70" s="79"/>
      <c r="B70" s="83"/>
      <c r="C70" s="59"/>
      <c r="D70" s="59"/>
      <c r="E70" s="59"/>
      <c r="F70" s="59">
        <f t="shared" si="0"/>
        <v>0</v>
      </c>
      <c r="G70" s="60"/>
      <c r="H70" s="61">
        <f t="shared" si="1"/>
        <v>0</v>
      </c>
      <c r="I70" s="158" t="str">
        <f t="shared" si="2"/>
        <v>F</v>
      </c>
      <c r="J70" s="162" t="str">
        <f t="shared" si="3"/>
        <v>Fail</v>
      </c>
      <c r="K70" s="1"/>
      <c r="L70" s="1"/>
    </row>
    <row r="71" spans="1:12" ht="15.75" customHeight="1" x14ac:dyDescent="0.35">
      <c r="A71" s="82"/>
      <c r="B71" s="83"/>
      <c r="C71" s="59"/>
      <c r="D71" s="59"/>
      <c r="E71" s="59"/>
      <c r="F71" s="59">
        <f t="shared" si="0"/>
        <v>0</v>
      </c>
      <c r="G71" s="60"/>
      <c r="H71" s="61">
        <f t="shared" si="1"/>
        <v>0</v>
      </c>
      <c r="I71" s="158" t="str">
        <f t="shared" si="2"/>
        <v>F</v>
      </c>
      <c r="J71" s="162" t="str">
        <f t="shared" si="3"/>
        <v>Fail</v>
      </c>
      <c r="K71" s="1"/>
      <c r="L71" s="1"/>
    </row>
    <row r="72" spans="1:12" ht="15.75" customHeight="1" x14ac:dyDescent="0.35">
      <c r="A72" s="82"/>
      <c r="B72" s="83"/>
      <c r="C72" s="59"/>
      <c r="D72" s="59"/>
      <c r="E72" s="59"/>
      <c r="F72" s="59">
        <f t="shared" si="0"/>
        <v>0</v>
      </c>
      <c r="G72" s="60"/>
      <c r="H72" s="61">
        <f t="shared" si="1"/>
        <v>0</v>
      </c>
      <c r="I72" s="158" t="str">
        <f t="shared" si="2"/>
        <v>F</v>
      </c>
      <c r="J72" s="162" t="str">
        <f t="shared" si="3"/>
        <v>Fail</v>
      </c>
      <c r="K72" s="1"/>
      <c r="L72" s="1"/>
    </row>
    <row r="73" spans="1:12" ht="15.75" customHeight="1" x14ac:dyDescent="0.35">
      <c r="A73" s="79"/>
      <c r="B73" s="83"/>
      <c r="C73" s="59"/>
      <c r="D73" s="59"/>
      <c r="E73" s="59"/>
      <c r="F73" s="59">
        <f t="shared" si="0"/>
        <v>0</v>
      </c>
      <c r="G73" s="60"/>
      <c r="H73" s="61">
        <f t="shared" si="1"/>
        <v>0</v>
      </c>
      <c r="I73" s="158" t="str">
        <f t="shared" si="2"/>
        <v>F</v>
      </c>
      <c r="J73" s="162" t="str">
        <f t="shared" si="3"/>
        <v>Fail</v>
      </c>
      <c r="K73" s="1"/>
      <c r="L73" s="1"/>
    </row>
    <row r="74" spans="1:12" ht="15.75" customHeight="1" x14ac:dyDescent="0.35">
      <c r="A74" s="82"/>
      <c r="B74" s="83"/>
      <c r="C74" s="59"/>
      <c r="D74" s="59"/>
      <c r="E74" s="59"/>
      <c r="F74" s="59">
        <f t="shared" si="0"/>
        <v>0</v>
      </c>
      <c r="G74" s="60"/>
      <c r="H74" s="61">
        <f t="shared" si="1"/>
        <v>0</v>
      </c>
      <c r="I74" s="158" t="str">
        <f t="shared" si="2"/>
        <v>F</v>
      </c>
      <c r="J74" s="162" t="str">
        <f t="shared" si="3"/>
        <v>Fail</v>
      </c>
      <c r="K74" s="1"/>
      <c r="L74" s="1"/>
    </row>
    <row r="75" spans="1:12" ht="15.75" customHeight="1" x14ac:dyDescent="0.35">
      <c r="A75" s="82"/>
      <c r="B75" s="83"/>
      <c r="C75" s="59"/>
      <c r="D75" s="59"/>
      <c r="E75" s="59"/>
      <c r="F75" s="59">
        <f t="shared" si="0"/>
        <v>0</v>
      </c>
      <c r="G75" s="60"/>
      <c r="H75" s="61">
        <f t="shared" si="1"/>
        <v>0</v>
      </c>
      <c r="I75" s="158" t="str">
        <f t="shared" si="2"/>
        <v>F</v>
      </c>
      <c r="J75" s="162" t="str">
        <f t="shared" si="3"/>
        <v>Fail</v>
      </c>
      <c r="K75" s="1"/>
      <c r="L75" s="1"/>
    </row>
    <row r="76" spans="1:12" ht="15.75" customHeight="1" x14ac:dyDescent="0.35">
      <c r="A76" s="79"/>
      <c r="B76" s="83"/>
      <c r="C76" s="59"/>
      <c r="D76" s="59"/>
      <c r="E76" s="59"/>
      <c r="F76" s="59">
        <f t="shared" si="0"/>
        <v>0</v>
      </c>
      <c r="G76" s="60"/>
      <c r="H76" s="61">
        <f t="shared" si="1"/>
        <v>0</v>
      </c>
      <c r="I76" s="158" t="str">
        <f t="shared" si="2"/>
        <v>F</v>
      </c>
      <c r="J76" s="162" t="str">
        <f t="shared" si="3"/>
        <v>Fail</v>
      </c>
      <c r="K76" s="1"/>
      <c r="L76" s="1"/>
    </row>
    <row r="77" spans="1:12" ht="15.75" customHeight="1" x14ac:dyDescent="0.35">
      <c r="A77" s="82"/>
      <c r="B77" s="83"/>
      <c r="C77" s="59"/>
      <c r="D77" s="59"/>
      <c r="E77" s="59"/>
      <c r="F77" s="59">
        <f t="shared" si="0"/>
        <v>0</v>
      </c>
      <c r="G77" s="60"/>
      <c r="H77" s="61">
        <f t="shared" si="1"/>
        <v>0</v>
      </c>
      <c r="I77" s="158" t="str">
        <f t="shared" si="2"/>
        <v>F</v>
      </c>
      <c r="J77" s="162" t="str">
        <f t="shared" si="3"/>
        <v>Fail</v>
      </c>
      <c r="K77" s="1"/>
      <c r="L77" s="1"/>
    </row>
    <row r="78" spans="1:12" ht="15.75" customHeight="1" x14ac:dyDescent="0.35">
      <c r="A78" s="82"/>
      <c r="B78" s="83"/>
      <c r="C78" s="59"/>
      <c r="D78" s="59"/>
      <c r="E78" s="59"/>
      <c r="F78" s="59">
        <f t="shared" si="0"/>
        <v>0</v>
      </c>
      <c r="G78" s="60"/>
      <c r="H78" s="61">
        <f t="shared" ref="H78:H141" si="4">ROUND(F78,0)</f>
        <v>0</v>
      </c>
      <c r="I78" s="158" t="str">
        <f t="shared" ref="I78:I141" si="5">IF(J78="Fail","F",IF(H78&gt;63,"A",IF(H78&gt;51,"B",IF(H78&gt;39,"C",IF(H78&gt;31,"D","F")))))</f>
        <v>F</v>
      </c>
      <c r="J78" s="162" t="str">
        <f t="shared" ref="J78:J141" si="6">IF(MIN(H78)&gt;=32,"Pass","Fail")</f>
        <v>Fail</v>
      </c>
      <c r="K78" s="1"/>
      <c r="L78" s="1"/>
    </row>
    <row r="79" spans="1:12" ht="15.75" customHeight="1" x14ac:dyDescent="0.35">
      <c r="A79" s="79"/>
      <c r="B79" s="83"/>
      <c r="C79" s="59"/>
      <c r="D79" s="59"/>
      <c r="E79" s="59"/>
      <c r="F79" s="59">
        <f t="shared" si="0"/>
        <v>0</v>
      </c>
      <c r="G79" s="60"/>
      <c r="H79" s="61">
        <f t="shared" si="4"/>
        <v>0</v>
      </c>
      <c r="I79" s="158" t="str">
        <f t="shared" si="5"/>
        <v>F</v>
      </c>
      <c r="J79" s="162" t="str">
        <f t="shared" si="6"/>
        <v>Fail</v>
      </c>
      <c r="K79" s="1"/>
      <c r="L79" s="1"/>
    </row>
    <row r="80" spans="1:12" ht="15.75" customHeight="1" x14ac:dyDescent="0.35">
      <c r="A80" s="82"/>
      <c r="B80" s="83"/>
      <c r="C80" s="59"/>
      <c r="D80" s="59"/>
      <c r="E80" s="59"/>
      <c r="F80" s="59">
        <f t="shared" si="0"/>
        <v>0</v>
      </c>
      <c r="G80" s="60"/>
      <c r="H80" s="61">
        <f t="shared" si="4"/>
        <v>0</v>
      </c>
      <c r="I80" s="158" t="str">
        <f t="shared" si="5"/>
        <v>F</v>
      </c>
      <c r="J80" s="162" t="str">
        <f t="shared" si="6"/>
        <v>Fail</v>
      </c>
      <c r="K80" s="1"/>
      <c r="L80" s="1"/>
    </row>
    <row r="81" spans="1:12" ht="15.75" customHeight="1" x14ac:dyDescent="0.35">
      <c r="A81" s="82"/>
      <c r="B81" s="83"/>
      <c r="C81" s="59"/>
      <c r="D81" s="59"/>
      <c r="E81" s="59"/>
      <c r="F81" s="59">
        <f t="shared" si="0"/>
        <v>0</v>
      </c>
      <c r="G81" s="60"/>
      <c r="H81" s="61">
        <f t="shared" si="4"/>
        <v>0</v>
      </c>
      <c r="I81" s="158" t="str">
        <f t="shared" si="5"/>
        <v>F</v>
      </c>
      <c r="J81" s="162" t="str">
        <f t="shared" si="6"/>
        <v>Fail</v>
      </c>
      <c r="K81" s="1"/>
      <c r="L81" s="1"/>
    </row>
    <row r="82" spans="1:12" ht="15.75" customHeight="1" x14ac:dyDescent="0.35">
      <c r="A82" s="79"/>
      <c r="B82" s="83"/>
      <c r="C82" s="59"/>
      <c r="D82" s="59"/>
      <c r="E82" s="59"/>
      <c r="F82" s="59">
        <f t="shared" si="0"/>
        <v>0</v>
      </c>
      <c r="G82" s="60"/>
      <c r="H82" s="61">
        <f t="shared" si="4"/>
        <v>0</v>
      </c>
      <c r="I82" s="158" t="str">
        <f t="shared" si="5"/>
        <v>F</v>
      </c>
      <c r="J82" s="162" t="str">
        <f t="shared" si="6"/>
        <v>Fail</v>
      </c>
      <c r="K82" s="1"/>
      <c r="L82" s="1"/>
    </row>
    <row r="83" spans="1:12" ht="15.75" customHeight="1" x14ac:dyDescent="0.35">
      <c r="A83" s="82"/>
      <c r="B83" s="83"/>
      <c r="C83" s="59"/>
      <c r="D83" s="59"/>
      <c r="E83" s="59"/>
      <c r="F83" s="59">
        <f t="shared" si="0"/>
        <v>0</v>
      </c>
      <c r="G83" s="60"/>
      <c r="H83" s="61">
        <f t="shared" si="4"/>
        <v>0</v>
      </c>
      <c r="I83" s="158" t="str">
        <f t="shared" si="5"/>
        <v>F</v>
      </c>
      <c r="J83" s="162" t="str">
        <f t="shared" si="6"/>
        <v>Fail</v>
      </c>
      <c r="K83" s="1"/>
      <c r="L83" s="1"/>
    </row>
    <row r="84" spans="1:12" ht="15.75" customHeight="1" x14ac:dyDescent="0.35">
      <c r="A84" s="82"/>
      <c r="B84" s="83"/>
      <c r="C84" s="59"/>
      <c r="D84" s="59"/>
      <c r="E84" s="59"/>
      <c r="F84" s="59">
        <f t="shared" si="0"/>
        <v>0</v>
      </c>
      <c r="G84" s="60"/>
      <c r="H84" s="61">
        <f t="shared" si="4"/>
        <v>0</v>
      </c>
      <c r="I84" s="158" t="str">
        <f t="shared" si="5"/>
        <v>F</v>
      </c>
      <c r="J84" s="162" t="str">
        <f t="shared" si="6"/>
        <v>Fail</v>
      </c>
      <c r="K84" s="1"/>
      <c r="L84" s="1"/>
    </row>
    <row r="85" spans="1:12" ht="15.75" customHeight="1" x14ac:dyDescent="0.35">
      <c r="A85" s="79"/>
      <c r="B85" s="83"/>
      <c r="C85" s="59"/>
      <c r="D85" s="59"/>
      <c r="E85" s="59"/>
      <c r="F85" s="59">
        <f t="shared" si="0"/>
        <v>0</v>
      </c>
      <c r="G85" s="60"/>
      <c r="H85" s="61">
        <f t="shared" si="4"/>
        <v>0</v>
      </c>
      <c r="I85" s="158" t="str">
        <f t="shared" si="5"/>
        <v>F</v>
      </c>
      <c r="J85" s="162" t="str">
        <f t="shared" si="6"/>
        <v>Fail</v>
      </c>
      <c r="K85" s="1"/>
      <c r="L85" s="1"/>
    </row>
    <row r="86" spans="1:12" ht="15.75" customHeight="1" x14ac:dyDescent="0.35">
      <c r="A86" s="82"/>
      <c r="B86" s="83"/>
      <c r="C86" s="59"/>
      <c r="D86" s="59"/>
      <c r="E86" s="59"/>
      <c r="F86" s="59">
        <f t="shared" si="0"/>
        <v>0</v>
      </c>
      <c r="G86" s="60"/>
      <c r="H86" s="61">
        <f t="shared" si="4"/>
        <v>0</v>
      </c>
      <c r="I86" s="158" t="str">
        <f t="shared" si="5"/>
        <v>F</v>
      </c>
      <c r="J86" s="162" t="str">
        <f t="shared" si="6"/>
        <v>Fail</v>
      </c>
      <c r="K86" s="1"/>
      <c r="L86" s="1"/>
    </row>
    <row r="87" spans="1:12" ht="15.75" customHeight="1" x14ac:dyDescent="0.35">
      <c r="A87" s="82"/>
      <c r="B87" s="83"/>
      <c r="C87" s="59"/>
      <c r="D87" s="59"/>
      <c r="E87" s="59"/>
      <c r="F87" s="59">
        <f t="shared" si="0"/>
        <v>0</v>
      </c>
      <c r="G87" s="60"/>
      <c r="H87" s="61">
        <f t="shared" si="4"/>
        <v>0</v>
      </c>
      <c r="I87" s="158" t="str">
        <f t="shared" si="5"/>
        <v>F</v>
      </c>
      <c r="J87" s="162" t="str">
        <f t="shared" si="6"/>
        <v>Fail</v>
      </c>
      <c r="K87" s="1"/>
      <c r="L87" s="1"/>
    </row>
    <row r="88" spans="1:12" ht="15.75" customHeight="1" x14ac:dyDescent="0.35">
      <c r="A88" s="79"/>
      <c r="B88" s="83"/>
      <c r="C88" s="59"/>
      <c r="D88" s="59"/>
      <c r="E88" s="59"/>
      <c r="F88" s="59">
        <f t="shared" si="0"/>
        <v>0</v>
      </c>
      <c r="G88" s="60"/>
      <c r="H88" s="61">
        <f t="shared" si="4"/>
        <v>0</v>
      </c>
      <c r="I88" s="158" t="str">
        <f t="shared" si="5"/>
        <v>F</v>
      </c>
      <c r="J88" s="162" t="str">
        <f t="shared" si="6"/>
        <v>Fail</v>
      </c>
      <c r="K88" s="1"/>
      <c r="L88" s="1"/>
    </row>
    <row r="89" spans="1:12" ht="15.75" customHeight="1" x14ac:dyDescent="0.35">
      <c r="A89" s="82"/>
      <c r="B89" s="83"/>
      <c r="C89" s="59"/>
      <c r="D89" s="59"/>
      <c r="E89" s="59"/>
      <c r="F89" s="59">
        <f t="shared" si="0"/>
        <v>0</v>
      </c>
      <c r="G89" s="60"/>
      <c r="H89" s="61">
        <f t="shared" si="4"/>
        <v>0</v>
      </c>
      <c r="I89" s="158" t="str">
        <f t="shared" si="5"/>
        <v>F</v>
      </c>
      <c r="J89" s="162" t="str">
        <f t="shared" si="6"/>
        <v>Fail</v>
      </c>
      <c r="K89" s="1"/>
      <c r="L89" s="1"/>
    </row>
    <row r="90" spans="1:12" ht="15.75" customHeight="1" x14ac:dyDescent="0.35">
      <c r="A90" s="82"/>
      <c r="B90" s="83"/>
      <c r="C90" s="59"/>
      <c r="D90" s="59"/>
      <c r="E90" s="59"/>
      <c r="F90" s="59">
        <f t="shared" si="0"/>
        <v>0</v>
      </c>
      <c r="G90" s="60"/>
      <c r="H90" s="61">
        <f t="shared" si="4"/>
        <v>0</v>
      </c>
      <c r="I90" s="158" t="str">
        <f t="shared" si="5"/>
        <v>F</v>
      </c>
      <c r="J90" s="162" t="str">
        <f t="shared" si="6"/>
        <v>Fail</v>
      </c>
      <c r="K90" s="1"/>
      <c r="L90" s="1"/>
    </row>
    <row r="91" spans="1:12" ht="15.75" customHeight="1" x14ac:dyDescent="0.35">
      <c r="A91" s="79"/>
      <c r="B91" s="83"/>
      <c r="C91" s="59"/>
      <c r="D91" s="59"/>
      <c r="E91" s="59"/>
      <c r="F91" s="59">
        <f t="shared" si="0"/>
        <v>0</v>
      </c>
      <c r="G91" s="60"/>
      <c r="H91" s="61">
        <f t="shared" si="4"/>
        <v>0</v>
      </c>
      <c r="I91" s="158" t="str">
        <f t="shared" si="5"/>
        <v>F</v>
      </c>
      <c r="J91" s="162" t="str">
        <f t="shared" si="6"/>
        <v>Fail</v>
      </c>
      <c r="K91" s="1"/>
      <c r="L91" s="1"/>
    </row>
    <row r="92" spans="1:12" ht="15.75" customHeight="1" x14ac:dyDescent="0.35">
      <c r="A92" s="82"/>
      <c r="B92" s="83"/>
      <c r="C92" s="59"/>
      <c r="D92" s="59"/>
      <c r="E92" s="59"/>
      <c r="F92" s="59">
        <f t="shared" si="0"/>
        <v>0</v>
      </c>
      <c r="G92" s="60"/>
      <c r="H92" s="61">
        <f t="shared" si="4"/>
        <v>0</v>
      </c>
      <c r="I92" s="158" t="str">
        <f t="shared" si="5"/>
        <v>F</v>
      </c>
      <c r="J92" s="162" t="str">
        <f t="shared" si="6"/>
        <v>Fail</v>
      </c>
      <c r="K92" s="1"/>
      <c r="L92" s="1"/>
    </row>
    <row r="93" spans="1:12" ht="15.75" customHeight="1" x14ac:dyDescent="0.35">
      <c r="A93" s="82"/>
      <c r="B93" s="83"/>
      <c r="C93" s="59"/>
      <c r="D93" s="59"/>
      <c r="E93" s="59"/>
      <c r="F93" s="59">
        <f t="shared" si="0"/>
        <v>0</v>
      </c>
      <c r="G93" s="60"/>
      <c r="H93" s="61">
        <f t="shared" si="4"/>
        <v>0</v>
      </c>
      <c r="I93" s="158" t="str">
        <f t="shared" si="5"/>
        <v>F</v>
      </c>
      <c r="J93" s="162" t="str">
        <f t="shared" si="6"/>
        <v>Fail</v>
      </c>
      <c r="K93" s="1"/>
      <c r="L93" s="1"/>
    </row>
    <row r="94" spans="1:12" ht="15.75" customHeight="1" x14ac:dyDescent="0.35">
      <c r="A94" s="79"/>
      <c r="B94" s="83"/>
      <c r="C94" s="59"/>
      <c r="D94" s="59"/>
      <c r="E94" s="59"/>
      <c r="F94" s="59">
        <f t="shared" si="0"/>
        <v>0</v>
      </c>
      <c r="G94" s="60"/>
      <c r="H94" s="61">
        <f t="shared" si="4"/>
        <v>0</v>
      </c>
      <c r="I94" s="158" t="str">
        <f t="shared" si="5"/>
        <v>F</v>
      </c>
      <c r="J94" s="162" t="str">
        <f t="shared" si="6"/>
        <v>Fail</v>
      </c>
      <c r="K94" s="1"/>
      <c r="L94" s="1"/>
    </row>
    <row r="95" spans="1:12" ht="15.75" customHeight="1" x14ac:dyDescent="0.35">
      <c r="A95" s="82"/>
      <c r="B95" s="83"/>
      <c r="C95" s="59"/>
      <c r="D95" s="59"/>
      <c r="E95" s="59"/>
      <c r="F95" s="59">
        <f t="shared" si="0"/>
        <v>0</v>
      </c>
      <c r="G95" s="60"/>
      <c r="H95" s="61">
        <f t="shared" si="4"/>
        <v>0</v>
      </c>
      <c r="I95" s="158" t="str">
        <f t="shared" si="5"/>
        <v>F</v>
      </c>
      <c r="J95" s="162" t="str">
        <f t="shared" si="6"/>
        <v>Fail</v>
      </c>
      <c r="K95" s="1"/>
      <c r="L95" s="1"/>
    </row>
    <row r="96" spans="1:12" ht="15.75" customHeight="1" x14ac:dyDescent="0.35">
      <c r="A96" s="82"/>
      <c r="B96" s="83"/>
      <c r="C96" s="59"/>
      <c r="D96" s="59"/>
      <c r="E96" s="59"/>
      <c r="F96" s="59">
        <f t="shared" si="0"/>
        <v>0</v>
      </c>
      <c r="G96" s="60"/>
      <c r="H96" s="61">
        <f t="shared" si="4"/>
        <v>0</v>
      </c>
      <c r="I96" s="158" t="str">
        <f t="shared" si="5"/>
        <v>F</v>
      </c>
      <c r="J96" s="162" t="str">
        <f t="shared" si="6"/>
        <v>Fail</v>
      </c>
      <c r="K96" s="1"/>
      <c r="L96" s="1"/>
    </row>
    <row r="97" spans="1:12" ht="15.75" customHeight="1" x14ac:dyDescent="0.35">
      <c r="A97" s="79"/>
      <c r="B97" s="83"/>
      <c r="C97" s="59"/>
      <c r="D97" s="59"/>
      <c r="E97" s="59"/>
      <c r="F97" s="59">
        <f t="shared" si="0"/>
        <v>0</v>
      </c>
      <c r="G97" s="60"/>
      <c r="H97" s="61">
        <f t="shared" si="4"/>
        <v>0</v>
      </c>
      <c r="I97" s="158" t="str">
        <f t="shared" si="5"/>
        <v>F</v>
      </c>
      <c r="J97" s="162" t="str">
        <f t="shared" si="6"/>
        <v>Fail</v>
      </c>
      <c r="K97" s="1"/>
      <c r="L97" s="1"/>
    </row>
    <row r="98" spans="1:12" ht="15.75" customHeight="1" x14ac:dyDescent="0.35">
      <c r="A98" s="82"/>
      <c r="B98" s="83"/>
      <c r="C98" s="59"/>
      <c r="D98" s="59"/>
      <c r="E98" s="59"/>
      <c r="F98" s="59">
        <f t="shared" si="0"/>
        <v>0</v>
      </c>
      <c r="G98" s="60"/>
      <c r="H98" s="61">
        <f t="shared" si="4"/>
        <v>0</v>
      </c>
      <c r="I98" s="158" t="str">
        <f t="shared" si="5"/>
        <v>F</v>
      </c>
      <c r="J98" s="162" t="str">
        <f t="shared" si="6"/>
        <v>Fail</v>
      </c>
      <c r="K98" s="1"/>
      <c r="L98" s="1"/>
    </row>
    <row r="99" spans="1:12" ht="15.75" customHeight="1" x14ac:dyDescent="0.35">
      <c r="A99" s="82"/>
      <c r="B99" s="83"/>
      <c r="C99" s="59"/>
      <c r="D99" s="59"/>
      <c r="E99" s="59"/>
      <c r="F99" s="59">
        <f t="shared" si="0"/>
        <v>0</v>
      </c>
      <c r="G99" s="60"/>
      <c r="H99" s="61">
        <f t="shared" si="4"/>
        <v>0</v>
      </c>
      <c r="I99" s="158" t="str">
        <f t="shared" si="5"/>
        <v>F</v>
      </c>
      <c r="J99" s="162" t="str">
        <f t="shared" si="6"/>
        <v>Fail</v>
      </c>
      <c r="K99" s="1"/>
      <c r="L99" s="1"/>
    </row>
    <row r="100" spans="1:12" ht="15.75" customHeight="1" x14ac:dyDescent="0.35">
      <c r="A100" s="79"/>
      <c r="B100" s="83"/>
      <c r="C100" s="59"/>
      <c r="D100" s="59"/>
      <c r="E100" s="59"/>
      <c r="F100" s="59">
        <f t="shared" si="0"/>
        <v>0</v>
      </c>
      <c r="G100" s="60"/>
      <c r="H100" s="61">
        <f t="shared" si="4"/>
        <v>0</v>
      </c>
      <c r="I100" s="158" t="str">
        <f t="shared" si="5"/>
        <v>F</v>
      </c>
      <c r="J100" s="162" t="str">
        <f t="shared" si="6"/>
        <v>Fail</v>
      </c>
      <c r="K100" s="1"/>
      <c r="L100" s="1"/>
    </row>
    <row r="101" spans="1:12" ht="15.75" customHeight="1" x14ac:dyDescent="0.35">
      <c r="A101" s="82"/>
      <c r="B101" s="83"/>
      <c r="C101" s="59"/>
      <c r="D101" s="59"/>
      <c r="E101" s="59"/>
      <c r="F101" s="59">
        <f t="shared" si="0"/>
        <v>0</v>
      </c>
      <c r="G101" s="60"/>
      <c r="H101" s="61">
        <f t="shared" si="4"/>
        <v>0</v>
      </c>
      <c r="I101" s="158" t="str">
        <f t="shared" si="5"/>
        <v>F</v>
      </c>
      <c r="J101" s="162" t="str">
        <f t="shared" si="6"/>
        <v>Fail</v>
      </c>
      <c r="K101" s="1"/>
      <c r="L101" s="1"/>
    </row>
    <row r="102" spans="1:12" ht="15.75" customHeight="1" x14ac:dyDescent="0.35">
      <c r="A102" s="82"/>
      <c r="B102" s="83"/>
      <c r="C102" s="59"/>
      <c r="D102" s="59"/>
      <c r="E102" s="59"/>
      <c r="F102" s="59">
        <f t="shared" si="0"/>
        <v>0</v>
      </c>
      <c r="G102" s="60"/>
      <c r="H102" s="61">
        <f t="shared" si="4"/>
        <v>0</v>
      </c>
      <c r="I102" s="158" t="str">
        <f t="shared" si="5"/>
        <v>F</v>
      </c>
      <c r="J102" s="162" t="str">
        <f t="shared" si="6"/>
        <v>Fail</v>
      </c>
      <c r="K102" s="1"/>
      <c r="L102" s="1"/>
    </row>
    <row r="103" spans="1:12" ht="15.75" customHeight="1" x14ac:dyDescent="0.35">
      <c r="A103" s="79"/>
      <c r="B103" s="83"/>
      <c r="C103" s="59"/>
      <c r="D103" s="59"/>
      <c r="E103" s="59"/>
      <c r="F103" s="59">
        <f t="shared" si="0"/>
        <v>0</v>
      </c>
      <c r="G103" s="60"/>
      <c r="H103" s="61">
        <f t="shared" si="4"/>
        <v>0</v>
      </c>
      <c r="I103" s="158" t="str">
        <f t="shared" si="5"/>
        <v>F</v>
      </c>
      <c r="J103" s="162" t="str">
        <f t="shared" si="6"/>
        <v>Fail</v>
      </c>
      <c r="K103" s="1"/>
      <c r="L103" s="1"/>
    </row>
    <row r="104" spans="1:12" ht="15.75" customHeight="1" x14ac:dyDescent="0.35">
      <c r="A104" s="82"/>
      <c r="B104" s="83"/>
      <c r="C104" s="59"/>
      <c r="D104" s="59"/>
      <c r="E104" s="59"/>
      <c r="F104" s="59">
        <f t="shared" si="0"/>
        <v>0</v>
      </c>
      <c r="G104" s="60"/>
      <c r="H104" s="61">
        <f t="shared" si="4"/>
        <v>0</v>
      </c>
      <c r="I104" s="158" t="str">
        <f t="shared" si="5"/>
        <v>F</v>
      </c>
      <c r="J104" s="162" t="str">
        <f t="shared" si="6"/>
        <v>Fail</v>
      </c>
      <c r="K104" s="1"/>
      <c r="L104" s="1"/>
    </row>
    <row r="105" spans="1:12" ht="15.75" customHeight="1" x14ac:dyDescent="0.35">
      <c r="A105" s="82"/>
      <c r="B105" s="83"/>
      <c r="C105" s="59"/>
      <c r="D105" s="59"/>
      <c r="E105" s="59"/>
      <c r="F105" s="59">
        <f t="shared" si="0"/>
        <v>0</v>
      </c>
      <c r="G105" s="60"/>
      <c r="H105" s="61">
        <f t="shared" si="4"/>
        <v>0</v>
      </c>
      <c r="I105" s="158" t="str">
        <f t="shared" si="5"/>
        <v>F</v>
      </c>
      <c r="J105" s="162" t="str">
        <f t="shared" si="6"/>
        <v>Fail</v>
      </c>
      <c r="K105" s="1"/>
      <c r="L105" s="1"/>
    </row>
    <row r="106" spans="1:12" ht="15.75" customHeight="1" x14ac:dyDescent="0.35">
      <c r="A106" s="79"/>
      <c r="B106" s="83"/>
      <c r="C106" s="59"/>
      <c r="D106" s="59"/>
      <c r="E106" s="59"/>
      <c r="F106" s="59">
        <f t="shared" si="0"/>
        <v>0</v>
      </c>
      <c r="G106" s="60"/>
      <c r="H106" s="61">
        <f t="shared" si="4"/>
        <v>0</v>
      </c>
      <c r="I106" s="158" t="str">
        <f t="shared" si="5"/>
        <v>F</v>
      </c>
      <c r="J106" s="162" t="str">
        <f t="shared" si="6"/>
        <v>Fail</v>
      </c>
      <c r="K106" s="1"/>
      <c r="L106" s="1"/>
    </row>
    <row r="107" spans="1:12" ht="15.75" customHeight="1" x14ac:dyDescent="0.35">
      <c r="A107" s="82"/>
      <c r="B107" s="83"/>
      <c r="C107" s="59"/>
      <c r="D107" s="59"/>
      <c r="E107" s="59"/>
      <c r="F107" s="59">
        <f t="shared" si="0"/>
        <v>0</v>
      </c>
      <c r="G107" s="60"/>
      <c r="H107" s="61">
        <f t="shared" si="4"/>
        <v>0</v>
      </c>
      <c r="I107" s="158" t="str">
        <f t="shared" si="5"/>
        <v>F</v>
      </c>
      <c r="J107" s="162" t="str">
        <f t="shared" si="6"/>
        <v>Fail</v>
      </c>
      <c r="K107" s="1"/>
      <c r="L107" s="1"/>
    </row>
    <row r="108" spans="1:12" ht="15.75" customHeight="1" x14ac:dyDescent="0.35">
      <c r="A108" s="82"/>
      <c r="B108" s="83"/>
      <c r="C108" s="59"/>
      <c r="D108" s="59"/>
      <c r="E108" s="59"/>
      <c r="F108" s="59">
        <f t="shared" si="0"/>
        <v>0</v>
      </c>
      <c r="G108" s="60"/>
      <c r="H108" s="61">
        <f t="shared" si="4"/>
        <v>0</v>
      </c>
      <c r="I108" s="158" t="str">
        <f t="shared" si="5"/>
        <v>F</v>
      </c>
      <c r="J108" s="162" t="str">
        <f t="shared" si="6"/>
        <v>Fail</v>
      </c>
      <c r="K108" s="1"/>
      <c r="L108" s="1"/>
    </row>
    <row r="109" spans="1:12" ht="15.75" customHeight="1" x14ac:dyDescent="0.35">
      <c r="A109" s="79"/>
      <c r="B109" s="83"/>
      <c r="C109" s="59"/>
      <c r="D109" s="59"/>
      <c r="E109" s="59"/>
      <c r="F109" s="59">
        <f t="shared" si="0"/>
        <v>0</v>
      </c>
      <c r="G109" s="60"/>
      <c r="H109" s="61">
        <f t="shared" si="4"/>
        <v>0</v>
      </c>
      <c r="I109" s="158" t="str">
        <f t="shared" si="5"/>
        <v>F</v>
      </c>
      <c r="J109" s="162" t="str">
        <f t="shared" si="6"/>
        <v>Fail</v>
      </c>
      <c r="K109" s="1"/>
      <c r="L109" s="1"/>
    </row>
    <row r="110" spans="1:12" ht="15.75" customHeight="1" x14ac:dyDescent="0.35">
      <c r="A110" s="82"/>
      <c r="B110" s="83"/>
      <c r="C110" s="59"/>
      <c r="D110" s="59"/>
      <c r="E110" s="59"/>
      <c r="F110" s="59">
        <f t="shared" si="0"/>
        <v>0</v>
      </c>
      <c r="G110" s="60"/>
      <c r="H110" s="61">
        <f t="shared" si="4"/>
        <v>0</v>
      </c>
      <c r="I110" s="158" t="str">
        <f t="shared" si="5"/>
        <v>F</v>
      </c>
      <c r="J110" s="162" t="str">
        <f t="shared" si="6"/>
        <v>Fail</v>
      </c>
      <c r="K110" s="1"/>
      <c r="L110" s="1"/>
    </row>
    <row r="111" spans="1:12" ht="15.75" customHeight="1" x14ac:dyDescent="0.35">
      <c r="A111" s="82"/>
      <c r="B111" s="83"/>
      <c r="C111" s="59"/>
      <c r="D111" s="59"/>
      <c r="E111" s="59"/>
      <c r="F111" s="59">
        <f t="shared" si="0"/>
        <v>0</v>
      </c>
      <c r="G111" s="60"/>
      <c r="H111" s="61">
        <f t="shared" si="4"/>
        <v>0</v>
      </c>
      <c r="I111" s="158" t="str">
        <f t="shared" si="5"/>
        <v>F</v>
      </c>
      <c r="J111" s="162" t="str">
        <f t="shared" si="6"/>
        <v>Fail</v>
      </c>
      <c r="K111" s="1"/>
      <c r="L111" s="1"/>
    </row>
    <row r="112" spans="1:12" ht="15.75" customHeight="1" x14ac:dyDescent="0.35">
      <c r="A112" s="79"/>
      <c r="B112" s="83"/>
      <c r="C112" s="59"/>
      <c r="D112" s="59"/>
      <c r="E112" s="59"/>
      <c r="F112" s="59">
        <f t="shared" si="0"/>
        <v>0</v>
      </c>
      <c r="G112" s="60"/>
      <c r="H112" s="61">
        <f t="shared" si="4"/>
        <v>0</v>
      </c>
      <c r="I112" s="158" t="str">
        <f t="shared" si="5"/>
        <v>F</v>
      </c>
      <c r="J112" s="162" t="str">
        <f t="shared" si="6"/>
        <v>Fail</v>
      </c>
      <c r="K112" s="1"/>
      <c r="L112" s="1"/>
    </row>
    <row r="113" spans="1:10" ht="15" customHeight="1" x14ac:dyDescent="0.35">
      <c r="A113" s="156"/>
      <c r="B113" s="156"/>
      <c r="C113" s="156"/>
      <c r="D113" s="156"/>
      <c r="E113" s="156"/>
      <c r="F113" s="59">
        <f t="shared" si="0"/>
        <v>0</v>
      </c>
      <c r="G113" s="156"/>
      <c r="H113" s="61">
        <f t="shared" si="4"/>
        <v>0</v>
      </c>
      <c r="I113" s="158" t="str">
        <f t="shared" si="5"/>
        <v>F</v>
      </c>
      <c r="J113" s="162" t="str">
        <f t="shared" si="6"/>
        <v>Fail</v>
      </c>
    </row>
    <row r="114" spans="1:10" ht="15" customHeight="1" x14ac:dyDescent="0.35">
      <c r="A114" s="156"/>
      <c r="B114" s="156"/>
      <c r="C114" s="156"/>
      <c r="D114" s="156"/>
      <c r="E114" s="156"/>
      <c r="F114" s="59">
        <f t="shared" ref="F114:F162" si="7">ROUND(C114+D114+E114,2)</f>
        <v>0</v>
      </c>
      <c r="G114" s="156"/>
      <c r="H114" s="61">
        <f t="shared" si="4"/>
        <v>0</v>
      </c>
      <c r="I114" s="158" t="str">
        <f t="shared" si="5"/>
        <v>F</v>
      </c>
      <c r="J114" s="162" t="str">
        <f t="shared" si="6"/>
        <v>Fail</v>
      </c>
    </row>
    <row r="115" spans="1:10" ht="15" customHeight="1" x14ac:dyDescent="0.35">
      <c r="A115" s="156"/>
      <c r="B115" s="156"/>
      <c r="C115" s="156"/>
      <c r="D115" s="156"/>
      <c r="E115" s="156"/>
      <c r="F115" s="59">
        <f t="shared" si="7"/>
        <v>0</v>
      </c>
      <c r="G115" s="156"/>
      <c r="H115" s="61">
        <f t="shared" si="4"/>
        <v>0</v>
      </c>
      <c r="I115" s="158" t="str">
        <f t="shared" si="5"/>
        <v>F</v>
      </c>
      <c r="J115" s="162" t="str">
        <f t="shared" si="6"/>
        <v>Fail</v>
      </c>
    </row>
    <row r="116" spans="1:10" ht="15" customHeight="1" x14ac:dyDescent="0.35">
      <c r="A116" s="156"/>
      <c r="B116" s="156"/>
      <c r="C116" s="156"/>
      <c r="D116" s="156"/>
      <c r="E116" s="156"/>
      <c r="F116" s="59">
        <f t="shared" si="7"/>
        <v>0</v>
      </c>
      <c r="G116" s="156"/>
      <c r="H116" s="61">
        <f t="shared" si="4"/>
        <v>0</v>
      </c>
      <c r="I116" s="158" t="str">
        <f t="shared" si="5"/>
        <v>F</v>
      </c>
      <c r="J116" s="162" t="str">
        <f t="shared" si="6"/>
        <v>Fail</v>
      </c>
    </row>
    <row r="117" spans="1:10" ht="15" customHeight="1" x14ac:dyDescent="0.35">
      <c r="A117" s="156"/>
      <c r="B117" s="156"/>
      <c r="C117" s="156"/>
      <c r="D117" s="156"/>
      <c r="E117" s="156"/>
      <c r="F117" s="59">
        <f t="shared" si="7"/>
        <v>0</v>
      </c>
      <c r="G117" s="156"/>
      <c r="H117" s="61">
        <f t="shared" si="4"/>
        <v>0</v>
      </c>
      <c r="I117" s="158" t="str">
        <f t="shared" si="5"/>
        <v>F</v>
      </c>
      <c r="J117" s="162" t="str">
        <f t="shared" si="6"/>
        <v>Fail</v>
      </c>
    </row>
    <row r="118" spans="1:10" ht="15" customHeight="1" x14ac:dyDescent="0.35">
      <c r="A118" s="156"/>
      <c r="B118" s="156"/>
      <c r="C118" s="156"/>
      <c r="D118" s="156"/>
      <c r="E118" s="156"/>
      <c r="F118" s="59">
        <f t="shared" si="7"/>
        <v>0</v>
      </c>
      <c r="G118" s="156"/>
      <c r="H118" s="61">
        <f t="shared" si="4"/>
        <v>0</v>
      </c>
      <c r="I118" s="158" t="str">
        <f t="shared" si="5"/>
        <v>F</v>
      </c>
      <c r="J118" s="162" t="str">
        <f t="shared" si="6"/>
        <v>Fail</v>
      </c>
    </row>
    <row r="119" spans="1:10" ht="15" customHeight="1" x14ac:dyDescent="0.35">
      <c r="A119" s="156"/>
      <c r="B119" s="156"/>
      <c r="C119" s="156"/>
      <c r="D119" s="156"/>
      <c r="E119" s="156"/>
      <c r="F119" s="59">
        <f t="shared" si="7"/>
        <v>0</v>
      </c>
      <c r="G119" s="156"/>
      <c r="H119" s="61">
        <f t="shared" si="4"/>
        <v>0</v>
      </c>
      <c r="I119" s="158" t="str">
        <f t="shared" si="5"/>
        <v>F</v>
      </c>
      <c r="J119" s="162" t="str">
        <f t="shared" si="6"/>
        <v>Fail</v>
      </c>
    </row>
    <row r="120" spans="1:10" ht="15" customHeight="1" x14ac:dyDescent="0.35">
      <c r="A120" s="156"/>
      <c r="B120" s="156"/>
      <c r="C120" s="156"/>
      <c r="D120" s="156"/>
      <c r="E120" s="156"/>
      <c r="F120" s="59">
        <f t="shared" si="7"/>
        <v>0</v>
      </c>
      <c r="G120" s="156"/>
      <c r="H120" s="61">
        <f t="shared" si="4"/>
        <v>0</v>
      </c>
      <c r="I120" s="158" t="str">
        <f t="shared" si="5"/>
        <v>F</v>
      </c>
      <c r="J120" s="162" t="str">
        <f t="shared" si="6"/>
        <v>Fail</v>
      </c>
    </row>
    <row r="121" spans="1:10" ht="15" customHeight="1" x14ac:dyDescent="0.35">
      <c r="A121" s="156"/>
      <c r="B121" s="156"/>
      <c r="C121" s="156"/>
      <c r="D121" s="156"/>
      <c r="E121" s="156"/>
      <c r="F121" s="59">
        <f t="shared" si="7"/>
        <v>0</v>
      </c>
      <c r="G121" s="156"/>
      <c r="H121" s="61">
        <f t="shared" si="4"/>
        <v>0</v>
      </c>
      <c r="I121" s="158" t="str">
        <f t="shared" si="5"/>
        <v>F</v>
      </c>
      <c r="J121" s="162" t="str">
        <f t="shared" si="6"/>
        <v>Fail</v>
      </c>
    </row>
    <row r="122" spans="1:10" ht="15" customHeight="1" x14ac:dyDescent="0.35">
      <c r="A122" s="156"/>
      <c r="B122" s="156"/>
      <c r="C122" s="156"/>
      <c r="D122" s="156"/>
      <c r="E122" s="156"/>
      <c r="F122" s="59">
        <f t="shared" si="7"/>
        <v>0</v>
      </c>
      <c r="G122" s="156"/>
      <c r="H122" s="61">
        <f t="shared" si="4"/>
        <v>0</v>
      </c>
      <c r="I122" s="158" t="str">
        <f t="shared" si="5"/>
        <v>F</v>
      </c>
      <c r="J122" s="162" t="str">
        <f t="shared" si="6"/>
        <v>Fail</v>
      </c>
    </row>
    <row r="123" spans="1:10" ht="15" customHeight="1" x14ac:dyDescent="0.35">
      <c r="A123" s="156"/>
      <c r="B123" s="156"/>
      <c r="C123" s="156"/>
      <c r="D123" s="156"/>
      <c r="E123" s="156"/>
      <c r="F123" s="59">
        <f t="shared" si="7"/>
        <v>0</v>
      </c>
      <c r="G123" s="156"/>
      <c r="H123" s="61">
        <f t="shared" si="4"/>
        <v>0</v>
      </c>
      <c r="I123" s="158" t="str">
        <f t="shared" si="5"/>
        <v>F</v>
      </c>
      <c r="J123" s="162" t="str">
        <f t="shared" si="6"/>
        <v>Fail</v>
      </c>
    </row>
    <row r="124" spans="1:10" ht="15" customHeight="1" x14ac:dyDescent="0.35">
      <c r="A124" s="156"/>
      <c r="B124" s="156"/>
      <c r="C124" s="156"/>
      <c r="D124" s="156"/>
      <c r="E124" s="156"/>
      <c r="F124" s="59">
        <f t="shared" si="7"/>
        <v>0</v>
      </c>
      <c r="G124" s="156"/>
      <c r="H124" s="61">
        <f t="shared" si="4"/>
        <v>0</v>
      </c>
      <c r="I124" s="158" t="str">
        <f t="shared" si="5"/>
        <v>F</v>
      </c>
      <c r="J124" s="162" t="str">
        <f t="shared" si="6"/>
        <v>Fail</v>
      </c>
    </row>
    <row r="125" spans="1:10" ht="15" customHeight="1" x14ac:dyDescent="0.35">
      <c r="A125" s="156"/>
      <c r="B125" s="156"/>
      <c r="C125" s="156"/>
      <c r="D125" s="156"/>
      <c r="E125" s="156"/>
      <c r="F125" s="59">
        <f t="shared" si="7"/>
        <v>0</v>
      </c>
      <c r="G125" s="156"/>
      <c r="H125" s="61">
        <f t="shared" si="4"/>
        <v>0</v>
      </c>
      <c r="I125" s="158" t="str">
        <f t="shared" si="5"/>
        <v>F</v>
      </c>
      <c r="J125" s="162" t="str">
        <f t="shared" si="6"/>
        <v>Fail</v>
      </c>
    </row>
    <row r="126" spans="1:10" ht="15" customHeight="1" x14ac:dyDescent="0.35">
      <c r="A126" s="156"/>
      <c r="B126" s="156"/>
      <c r="C126" s="156"/>
      <c r="D126" s="156"/>
      <c r="E126" s="156"/>
      <c r="F126" s="59">
        <f t="shared" si="7"/>
        <v>0</v>
      </c>
      <c r="G126" s="156"/>
      <c r="H126" s="61">
        <f t="shared" si="4"/>
        <v>0</v>
      </c>
      <c r="I126" s="158" t="str">
        <f t="shared" si="5"/>
        <v>F</v>
      </c>
      <c r="J126" s="162" t="str">
        <f t="shared" si="6"/>
        <v>Fail</v>
      </c>
    </row>
    <row r="127" spans="1:10" ht="15" customHeight="1" x14ac:dyDescent="0.35">
      <c r="A127" s="156"/>
      <c r="B127" s="156"/>
      <c r="C127" s="156"/>
      <c r="D127" s="156"/>
      <c r="E127" s="156"/>
      <c r="F127" s="59">
        <f t="shared" si="7"/>
        <v>0</v>
      </c>
      <c r="G127" s="156"/>
      <c r="H127" s="61">
        <f t="shared" si="4"/>
        <v>0</v>
      </c>
      <c r="I127" s="158" t="str">
        <f t="shared" si="5"/>
        <v>F</v>
      </c>
      <c r="J127" s="162" t="str">
        <f t="shared" si="6"/>
        <v>Fail</v>
      </c>
    </row>
    <row r="128" spans="1:10" ht="15" customHeight="1" x14ac:dyDescent="0.35">
      <c r="A128" s="156"/>
      <c r="B128" s="156"/>
      <c r="C128" s="156"/>
      <c r="D128" s="156"/>
      <c r="E128" s="156"/>
      <c r="F128" s="59">
        <f t="shared" si="7"/>
        <v>0</v>
      </c>
      <c r="G128" s="156"/>
      <c r="H128" s="61">
        <f t="shared" si="4"/>
        <v>0</v>
      </c>
      <c r="I128" s="158" t="str">
        <f t="shared" si="5"/>
        <v>F</v>
      </c>
      <c r="J128" s="162" t="str">
        <f t="shared" si="6"/>
        <v>Fail</v>
      </c>
    </row>
    <row r="129" spans="1:10" ht="15" customHeight="1" x14ac:dyDescent="0.35">
      <c r="A129" s="156"/>
      <c r="B129" s="156"/>
      <c r="C129" s="156"/>
      <c r="D129" s="156"/>
      <c r="E129" s="156"/>
      <c r="F129" s="59">
        <f t="shared" si="7"/>
        <v>0</v>
      </c>
      <c r="G129" s="156"/>
      <c r="H129" s="61">
        <f t="shared" si="4"/>
        <v>0</v>
      </c>
      <c r="I129" s="158" t="str">
        <f t="shared" si="5"/>
        <v>F</v>
      </c>
      <c r="J129" s="162" t="str">
        <f t="shared" si="6"/>
        <v>Fail</v>
      </c>
    </row>
    <row r="130" spans="1:10" ht="15" customHeight="1" x14ac:dyDescent="0.35">
      <c r="A130" s="156"/>
      <c r="B130" s="156"/>
      <c r="C130" s="156"/>
      <c r="D130" s="156"/>
      <c r="E130" s="156"/>
      <c r="F130" s="59">
        <f t="shared" si="7"/>
        <v>0</v>
      </c>
      <c r="G130" s="156"/>
      <c r="H130" s="61">
        <f t="shared" si="4"/>
        <v>0</v>
      </c>
      <c r="I130" s="158" t="str">
        <f t="shared" si="5"/>
        <v>F</v>
      </c>
      <c r="J130" s="162" t="str">
        <f t="shared" si="6"/>
        <v>Fail</v>
      </c>
    </row>
    <row r="131" spans="1:10" ht="15" customHeight="1" x14ac:dyDescent="0.35">
      <c r="A131" s="156"/>
      <c r="B131" s="156"/>
      <c r="C131" s="156"/>
      <c r="D131" s="156"/>
      <c r="E131" s="156"/>
      <c r="F131" s="59">
        <f t="shared" si="7"/>
        <v>0</v>
      </c>
      <c r="G131" s="156"/>
      <c r="H131" s="61">
        <f t="shared" si="4"/>
        <v>0</v>
      </c>
      <c r="I131" s="158" t="str">
        <f t="shared" si="5"/>
        <v>F</v>
      </c>
      <c r="J131" s="162" t="str">
        <f t="shared" si="6"/>
        <v>Fail</v>
      </c>
    </row>
    <row r="132" spans="1:10" ht="15" customHeight="1" x14ac:dyDescent="0.35">
      <c r="A132" s="156"/>
      <c r="B132" s="156"/>
      <c r="C132" s="156"/>
      <c r="D132" s="156"/>
      <c r="E132" s="156"/>
      <c r="F132" s="59">
        <f t="shared" si="7"/>
        <v>0</v>
      </c>
      <c r="G132" s="156"/>
      <c r="H132" s="61">
        <f t="shared" si="4"/>
        <v>0</v>
      </c>
      <c r="I132" s="158" t="str">
        <f t="shared" si="5"/>
        <v>F</v>
      </c>
      <c r="J132" s="162" t="str">
        <f t="shared" si="6"/>
        <v>Fail</v>
      </c>
    </row>
    <row r="133" spans="1:10" ht="15" customHeight="1" x14ac:dyDescent="0.35">
      <c r="A133" s="156"/>
      <c r="B133" s="156"/>
      <c r="C133" s="156"/>
      <c r="D133" s="156"/>
      <c r="E133" s="156"/>
      <c r="F133" s="59">
        <f t="shared" si="7"/>
        <v>0</v>
      </c>
      <c r="G133" s="156"/>
      <c r="H133" s="61">
        <f t="shared" si="4"/>
        <v>0</v>
      </c>
      <c r="I133" s="158" t="str">
        <f t="shared" si="5"/>
        <v>F</v>
      </c>
      <c r="J133" s="162" t="str">
        <f t="shared" si="6"/>
        <v>Fail</v>
      </c>
    </row>
    <row r="134" spans="1:10" ht="15" customHeight="1" x14ac:dyDescent="0.35">
      <c r="A134" s="156"/>
      <c r="B134" s="156"/>
      <c r="C134" s="156"/>
      <c r="D134" s="156"/>
      <c r="E134" s="156"/>
      <c r="F134" s="59">
        <f t="shared" si="7"/>
        <v>0</v>
      </c>
      <c r="G134" s="156"/>
      <c r="H134" s="61">
        <f t="shared" si="4"/>
        <v>0</v>
      </c>
      <c r="I134" s="158" t="str">
        <f t="shared" si="5"/>
        <v>F</v>
      </c>
      <c r="J134" s="162" t="str">
        <f t="shared" si="6"/>
        <v>Fail</v>
      </c>
    </row>
    <row r="135" spans="1:10" ht="15" customHeight="1" x14ac:dyDescent="0.35">
      <c r="A135" s="156"/>
      <c r="B135" s="156"/>
      <c r="C135" s="156"/>
      <c r="D135" s="156"/>
      <c r="E135" s="156"/>
      <c r="F135" s="59">
        <f t="shared" si="7"/>
        <v>0</v>
      </c>
      <c r="G135" s="156"/>
      <c r="H135" s="61">
        <f t="shared" si="4"/>
        <v>0</v>
      </c>
      <c r="I135" s="158" t="str">
        <f t="shared" si="5"/>
        <v>F</v>
      </c>
      <c r="J135" s="162" t="str">
        <f t="shared" si="6"/>
        <v>Fail</v>
      </c>
    </row>
    <row r="136" spans="1:10" ht="15" customHeight="1" x14ac:dyDescent="0.35">
      <c r="A136" s="156"/>
      <c r="B136" s="156"/>
      <c r="C136" s="156"/>
      <c r="D136" s="156"/>
      <c r="E136" s="156"/>
      <c r="F136" s="59">
        <f t="shared" si="7"/>
        <v>0</v>
      </c>
      <c r="G136" s="156"/>
      <c r="H136" s="61">
        <f t="shared" si="4"/>
        <v>0</v>
      </c>
      <c r="I136" s="158" t="str">
        <f t="shared" si="5"/>
        <v>F</v>
      </c>
      <c r="J136" s="162" t="str">
        <f t="shared" si="6"/>
        <v>Fail</v>
      </c>
    </row>
    <row r="137" spans="1:10" ht="15" customHeight="1" x14ac:dyDescent="0.35">
      <c r="A137" s="156"/>
      <c r="B137" s="156"/>
      <c r="C137" s="156"/>
      <c r="D137" s="156"/>
      <c r="E137" s="156"/>
      <c r="F137" s="59">
        <f t="shared" si="7"/>
        <v>0</v>
      </c>
      <c r="G137" s="156"/>
      <c r="H137" s="61">
        <f t="shared" si="4"/>
        <v>0</v>
      </c>
      <c r="I137" s="158" t="str">
        <f t="shared" si="5"/>
        <v>F</v>
      </c>
      <c r="J137" s="162" t="str">
        <f t="shared" si="6"/>
        <v>Fail</v>
      </c>
    </row>
    <row r="138" spans="1:10" ht="15" customHeight="1" x14ac:dyDescent="0.35">
      <c r="A138" s="156"/>
      <c r="B138" s="156"/>
      <c r="C138" s="156"/>
      <c r="D138" s="156"/>
      <c r="E138" s="156"/>
      <c r="F138" s="59">
        <f t="shared" si="7"/>
        <v>0</v>
      </c>
      <c r="G138" s="156"/>
      <c r="H138" s="61">
        <f t="shared" si="4"/>
        <v>0</v>
      </c>
      <c r="I138" s="158" t="str">
        <f t="shared" si="5"/>
        <v>F</v>
      </c>
      <c r="J138" s="162" t="str">
        <f t="shared" si="6"/>
        <v>Fail</v>
      </c>
    </row>
    <row r="139" spans="1:10" ht="15" customHeight="1" x14ac:dyDescent="0.35">
      <c r="A139" s="156"/>
      <c r="B139" s="156"/>
      <c r="C139" s="156"/>
      <c r="D139" s="156"/>
      <c r="E139" s="156"/>
      <c r="F139" s="59">
        <f t="shared" si="7"/>
        <v>0</v>
      </c>
      <c r="G139" s="156"/>
      <c r="H139" s="61">
        <f t="shared" si="4"/>
        <v>0</v>
      </c>
      <c r="I139" s="158" t="str">
        <f t="shared" si="5"/>
        <v>F</v>
      </c>
      <c r="J139" s="162" t="str">
        <f t="shared" si="6"/>
        <v>Fail</v>
      </c>
    </row>
    <row r="140" spans="1:10" ht="15" customHeight="1" x14ac:dyDescent="0.35">
      <c r="A140" s="156"/>
      <c r="B140" s="156"/>
      <c r="C140" s="156"/>
      <c r="D140" s="156"/>
      <c r="E140" s="156"/>
      <c r="F140" s="59">
        <f t="shared" si="7"/>
        <v>0</v>
      </c>
      <c r="G140" s="156"/>
      <c r="H140" s="61">
        <f t="shared" si="4"/>
        <v>0</v>
      </c>
      <c r="I140" s="158" t="str">
        <f t="shared" si="5"/>
        <v>F</v>
      </c>
      <c r="J140" s="162" t="str">
        <f t="shared" si="6"/>
        <v>Fail</v>
      </c>
    </row>
    <row r="141" spans="1:10" ht="15" customHeight="1" x14ac:dyDescent="0.35">
      <c r="A141" s="156"/>
      <c r="B141" s="156"/>
      <c r="C141" s="156"/>
      <c r="D141" s="156"/>
      <c r="E141" s="156"/>
      <c r="F141" s="59">
        <f t="shared" si="7"/>
        <v>0</v>
      </c>
      <c r="G141" s="156"/>
      <c r="H141" s="61">
        <f t="shared" si="4"/>
        <v>0</v>
      </c>
      <c r="I141" s="158" t="str">
        <f t="shared" si="5"/>
        <v>F</v>
      </c>
      <c r="J141" s="162" t="str">
        <f t="shared" si="6"/>
        <v>Fail</v>
      </c>
    </row>
    <row r="142" spans="1:10" ht="15" customHeight="1" x14ac:dyDescent="0.35">
      <c r="A142" s="156"/>
      <c r="B142" s="156"/>
      <c r="C142" s="156"/>
      <c r="D142" s="156"/>
      <c r="E142" s="156"/>
      <c r="F142" s="59">
        <f t="shared" si="7"/>
        <v>0</v>
      </c>
      <c r="G142" s="156"/>
      <c r="H142" s="61">
        <f t="shared" ref="H142:H162" si="8">ROUND(F142,0)</f>
        <v>0</v>
      </c>
      <c r="I142" s="158" t="str">
        <f t="shared" ref="I142:I162" si="9">IF(J142="Fail","F",IF(H142&gt;63,"A",IF(H142&gt;51,"B",IF(H142&gt;39,"C",IF(H142&gt;31,"D","F")))))</f>
        <v>F</v>
      </c>
      <c r="J142" s="162" t="str">
        <f t="shared" ref="J142:J162" si="10">IF(MIN(H142)&gt;=32,"Pass","Fail")</f>
        <v>Fail</v>
      </c>
    </row>
    <row r="143" spans="1:10" ht="15" customHeight="1" x14ac:dyDescent="0.35">
      <c r="A143" s="156"/>
      <c r="B143" s="156"/>
      <c r="C143" s="156"/>
      <c r="D143" s="156"/>
      <c r="E143" s="156"/>
      <c r="F143" s="59">
        <f t="shared" si="7"/>
        <v>0</v>
      </c>
      <c r="G143" s="156"/>
      <c r="H143" s="61">
        <f t="shared" si="8"/>
        <v>0</v>
      </c>
      <c r="I143" s="158" t="str">
        <f t="shared" si="9"/>
        <v>F</v>
      </c>
      <c r="J143" s="162" t="str">
        <f t="shared" si="10"/>
        <v>Fail</v>
      </c>
    </row>
    <row r="144" spans="1:10" ht="15" customHeight="1" x14ac:dyDescent="0.35">
      <c r="A144" s="156"/>
      <c r="B144" s="156"/>
      <c r="C144" s="156"/>
      <c r="D144" s="156"/>
      <c r="E144" s="156"/>
      <c r="F144" s="59">
        <f t="shared" si="7"/>
        <v>0</v>
      </c>
      <c r="G144" s="156"/>
      <c r="H144" s="61">
        <f t="shared" si="8"/>
        <v>0</v>
      </c>
      <c r="I144" s="158" t="str">
        <f t="shared" si="9"/>
        <v>F</v>
      </c>
      <c r="J144" s="162" t="str">
        <f t="shared" si="10"/>
        <v>Fail</v>
      </c>
    </row>
    <row r="145" spans="1:10" ht="15" customHeight="1" x14ac:dyDescent="0.35">
      <c r="A145" s="156"/>
      <c r="B145" s="156"/>
      <c r="C145" s="156"/>
      <c r="D145" s="156"/>
      <c r="E145" s="156"/>
      <c r="F145" s="59">
        <f t="shared" si="7"/>
        <v>0</v>
      </c>
      <c r="G145" s="156"/>
      <c r="H145" s="61">
        <f t="shared" si="8"/>
        <v>0</v>
      </c>
      <c r="I145" s="158" t="str">
        <f t="shared" si="9"/>
        <v>F</v>
      </c>
      <c r="J145" s="162" t="str">
        <f t="shared" si="10"/>
        <v>Fail</v>
      </c>
    </row>
    <row r="146" spans="1:10" ht="15" customHeight="1" x14ac:dyDescent="0.35">
      <c r="A146" s="156"/>
      <c r="B146" s="156"/>
      <c r="C146" s="156"/>
      <c r="D146" s="156"/>
      <c r="E146" s="156"/>
      <c r="F146" s="59">
        <f t="shared" si="7"/>
        <v>0</v>
      </c>
      <c r="G146" s="156"/>
      <c r="H146" s="61">
        <f t="shared" si="8"/>
        <v>0</v>
      </c>
      <c r="I146" s="158" t="str">
        <f t="shared" si="9"/>
        <v>F</v>
      </c>
      <c r="J146" s="162" t="str">
        <f t="shared" si="10"/>
        <v>Fail</v>
      </c>
    </row>
    <row r="147" spans="1:10" ht="15" customHeight="1" x14ac:dyDescent="0.35">
      <c r="A147" s="156"/>
      <c r="B147" s="156"/>
      <c r="C147" s="156"/>
      <c r="D147" s="156"/>
      <c r="E147" s="156"/>
      <c r="F147" s="59">
        <f t="shared" si="7"/>
        <v>0</v>
      </c>
      <c r="G147" s="156"/>
      <c r="H147" s="61">
        <f t="shared" si="8"/>
        <v>0</v>
      </c>
      <c r="I147" s="158" t="str">
        <f t="shared" si="9"/>
        <v>F</v>
      </c>
      <c r="J147" s="162" t="str">
        <f t="shared" si="10"/>
        <v>Fail</v>
      </c>
    </row>
    <row r="148" spans="1:10" ht="15" customHeight="1" x14ac:dyDescent="0.35">
      <c r="A148" s="156"/>
      <c r="B148" s="156"/>
      <c r="C148" s="156"/>
      <c r="D148" s="156"/>
      <c r="E148" s="156"/>
      <c r="F148" s="59">
        <f t="shared" si="7"/>
        <v>0</v>
      </c>
      <c r="G148" s="156"/>
      <c r="H148" s="61">
        <f t="shared" si="8"/>
        <v>0</v>
      </c>
      <c r="I148" s="158" t="str">
        <f t="shared" si="9"/>
        <v>F</v>
      </c>
      <c r="J148" s="162" t="str">
        <f t="shared" si="10"/>
        <v>Fail</v>
      </c>
    </row>
    <row r="149" spans="1:10" ht="15" customHeight="1" x14ac:dyDescent="0.35">
      <c r="A149" s="156"/>
      <c r="B149" s="156"/>
      <c r="C149" s="156"/>
      <c r="D149" s="156"/>
      <c r="E149" s="156"/>
      <c r="F149" s="59">
        <f t="shared" si="7"/>
        <v>0</v>
      </c>
      <c r="G149" s="156"/>
      <c r="H149" s="61">
        <f t="shared" si="8"/>
        <v>0</v>
      </c>
      <c r="I149" s="158" t="str">
        <f t="shared" si="9"/>
        <v>F</v>
      </c>
      <c r="J149" s="162" t="str">
        <f t="shared" si="10"/>
        <v>Fail</v>
      </c>
    </row>
    <row r="150" spans="1:10" ht="15" customHeight="1" x14ac:dyDescent="0.35">
      <c r="A150" s="156"/>
      <c r="B150" s="156"/>
      <c r="C150" s="156"/>
      <c r="D150" s="156"/>
      <c r="E150" s="156"/>
      <c r="F150" s="59">
        <f t="shared" si="7"/>
        <v>0</v>
      </c>
      <c r="G150" s="156"/>
      <c r="H150" s="61">
        <f t="shared" si="8"/>
        <v>0</v>
      </c>
      <c r="I150" s="158" t="str">
        <f t="shared" si="9"/>
        <v>F</v>
      </c>
      <c r="J150" s="162" t="str">
        <f t="shared" si="10"/>
        <v>Fail</v>
      </c>
    </row>
    <row r="151" spans="1:10" ht="15" customHeight="1" x14ac:dyDescent="0.35">
      <c r="A151" s="156"/>
      <c r="B151" s="156"/>
      <c r="C151" s="156"/>
      <c r="D151" s="156"/>
      <c r="E151" s="156"/>
      <c r="F151" s="59">
        <f t="shared" si="7"/>
        <v>0</v>
      </c>
      <c r="G151" s="156"/>
      <c r="H151" s="61">
        <f t="shared" si="8"/>
        <v>0</v>
      </c>
      <c r="I151" s="158" t="str">
        <f t="shared" si="9"/>
        <v>F</v>
      </c>
      <c r="J151" s="162" t="str">
        <f t="shared" si="10"/>
        <v>Fail</v>
      </c>
    </row>
    <row r="152" spans="1:10" ht="15" customHeight="1" x14ac:dyDescent="0.35">
      <c r="A152" s="156"/>
      <c r="B152" s="156"/>
      <c r="C152" s="156"/>
      <c r="D152" s="156"/>
      <c r="E152" s="156"/>
      <c r="F152" s="59">
        <f t="shared" si="7"/>
        <v>0</v>
      </c>
      <c r="G152" s="156"/>
      <c r="H152" s="61">
        <f t="shared" si="8"/>
        <v>0</v>
      </c>
      <c r="I152" s="158" t="str">
        <f t="shared" si="9"/>
        <v>F</v>
      </c>
      <c r="J152" s="162" t="str">
        <f t="shared" si="10"/>
        <v>Fail</v>
      </c>
    </row>
    <row r="153" spans="1:10" ht="15" customHeight="1" x14ac:dyDescent="0.35">
      <c r="A153" s="156"/>
      <c r="B153" s="156"/>
      <c r="C153" s="156"/>
      <c r="D153" s="156"/>
      <c r="E153" s="156"/>
      <c r="F153" s="59">
        <f t="shared" si="7"/>
        <v>0</v>
      </c>
      <c r="G153" s="156"/>
      <c r="H153" s="61">
        <f t="shared" si="8"/>
        <v>0</v>
      </c>
      <c r="I153" s="158" t="str">
        <f t="shared" si="9"/>
        <v>F</v>
      </c>
      <c r="J153" s="162" t="str">
        <f t="shared" si="10"/>
        <v>Fail</v>
      </c>
    </row>
    <row r="154" spans="1:10" ht="15" customHeight="1" x14ac:dyDescent="0.35">
      <c r="A154" s="156"/>
      <c r="B154" s="156"/>
      <c r="C154" s="156"/>
      <c r="D154" s="156"/>
      <c r="E154" s="156"/>
      <c r="F154" s="59">
        <f t="shared" si="7"/>
        <v>0</v>
      </c>
      <c r="G154" s="156"/>
      <c r="H154" s="61">
        <f t="shared" si="8"/>
        <v>0</v>
      </c>
      <c r="I154" s="158" t="str">
        <f t="shared" si="9"/>
        <v>F</v>
      </c>
      <c r="J154" s="162" t="str">
        <f t="shared" si="10"/>
        <v>Fail</v>
      </c>
    </row>
    <row r="155" spans="1:10" ht="15" customHeight="1" x14ac:dyDescent="0.35">
      <c r="A155" s="156"/>
      <c r="B155" s="156"/>
      <c r="C155" s="156"/>
      <c r="D155" s="156"/>
      <c r="E155" s="156"/>
      <c r="F155" s="59">
        <f t="shared" si="7"/>
        <v>0</v>
      </c>
      <c r="G155" s="156"/>
      <c r="H155" s="61">
        <f t="shared" si="8"/>
        <v>0</v>
      </c>
      <c r="I155" s="158" t="str">
        <f t="shared" si="9"/>
        <v>F</v>
      </c>
      <c r="J155" s="162" t="str">
        <f t="shared" si="10"/>
        <v>Fail</v>
      </c>
    </row>
    <row r="156" spans="1:10" ht="15" customHeight="1" x14ac:dyDescent="0.35">
      <c r="A156" s="156"/>
      <c r="B156" s="156"/>
      <c r="C156" s="156"/>
      <c r="D156" s="156"/>
      <c r="E156" s="156"/>
      <c r="F156" s="59">
        <f t="shared" si="7"/>
        <v>0</v>
      </c>
      <c r="G156" s="156"/>
      <c r="H156" s="61">
        <f t="shared" si="8"/>
        <v>0</v>
      </c>
      <c r="I156" s="158" t="str">
        <f t="shared" si="9"/>
        <v>F</v>
      </c>
      <c r="J156" s="162" t="str">
        <f t="shared" si="10"/>
        <v>Fail</v>
      </c>
    </row>
    <row r="157" spans="1:10" ht="15" customHeight="1" x14ac:dyDescent="0.35">
      <c r="A157" s="156"/>
      <c r="B157" s="156"/>
      <c r="C157" s="156"/>
      <c r="D157" s="156"/>
      <c r="E157" s="156"/>
      <c r="F157" s="59">
        <f t="shared" si="7"/>
        <v>0</v>
      </c>
      <c r="G157" s="156"/>
      <c r="H157" s="61">
        <f t="shared" si="8"/>
        <v>0</v>
      </c>
      <c r="I157" s="158" t="str">
        <f t="shared" si="9"/>
        <v>F</v>
      </c>
      <c r="J157" s="162" t="str">
        <f t="shared" si="10"/>
        <v>Fail</v>
      </c>
    </row>
    <row r="158" spans="1:10" ht="15" customHeight="1" x14ac:dyDescent="0.35">
      <c r="A158" s="156"/>
      <c r="B158" s="156"/>
      <c r="C158" s="156"/>
      <c r="D158" s="156"/>
      <c r="E158" s="156"/>
      <c r="F158" s="59">
        <f t="shared" si="7"/>
        <v>0</v>
      </c>
      <c r="G158" s="156"/>
      <c r="H158" s="61">
        <f t="shared" si="8"/>
        <v>0</v>
      </c>
      <c r="I158" s="158" t="str">
        <f t="shared" si="9"/>
        <v>F</v>
      </c>
      <c r="J158" s="162" t="str">
        <f t="shared" si="10"/>
        <v>Fail</v>
      </c>
    </row>
    <row r="159" spans="1:10" ht="15" customHeight="1" x14ac:dyDescent="0.35">
      <c r="A159" s="156"/>
      <c r="B159" s="156"/>
      <c r="C159" s="156"/>
      <c r="D159" s="156"/>
      <c r="E159" s="156"/>
      <c r="F159" s="59">
        <f t="shared" si="7"/>
        <v>0</v>
      </c>
      <c r="G159" s="156"/>
      <c r="H159" s="61">
        <f t="shared" si="8"/>
        <v>0</v>
      </c>
      <c r="I159" s="158" t="str">
        <f t="shared" si="9"/>
        <v>F</v>
      </c>
      <c r="J159" s="162" t="str">
        <f t="shared" si="10"/>
        <v>Fail</v>
      </c>
    </row>
    <row r="160" spans="1:10" ht="15" customHeight="1" x14ac:dyDescent="0.35">
      <c r="A160" s="156"/>
      <c r="B160" s="156"/>
      <c r="C160" s="156"/>
      <c r="D160" s="156"/>
      <c r="E160" s="156"/>
      <c r="F160" s="59">
        <f t="shared" si="7"/>
        <v>0</v>
      </c>
      <c r="G160" s="156"/>
      <c r="H160" s="61">
        <f t="shared" si="8"/>
        <v>0</v>
      </c>
      <c r="I160" s="158" t="str">
        <f t="shared" si="9"/>
        <v>F</v>
      </c>
      <c r="J160" s="162" t="str">
        <f t="shared" si="10"/>
        <v>Fail</v>
      </c>
    </row>
    <row r="161" spans="1:10" ht="15" customHeight="1" x14ac:dyDescent="0.35">
      <c r="A161" s="156"/>
      <c r="B161" s="156"/>
      <c r="C161" s="156"/>
      <c r="D161" s="156"/>
      <c r="E161" s="156"/>
      <c r="F161" s="59">
        <f t="shared" si="7"/>
        <v>0</v>
      </c>
      <c r="G161" s="156"/>
      <c r="H161" s="61">
        <f t="shared" si="8"/>
        <v>0</v>
      </c>
      <c r="I161" s="158" t="str">
        <f t="shared" si="9"/>
        <v>F</v>
      </c>
      <c r="J161" s="162" t="str">
        <f t="shared" si="10"/>
        <v>Fail</v>
      </c>
    </row>
    <row r="162" spans="1:10" ht="15" customHeight="1" x14ac:dyDescent="0.35">
      <c r="A162" s="156"/>
      <c r="B162" s="156"/>
      <c r="C162" s="156"/>
      <c r="D162" s="156"/>
      <c r="E162" s="156"/>
      <c r="F162" s="59">
        <f t="shared" si="7"/>
        <v>0</v>
      </c>
      <c r="G162" s="156"/>
      <c r="H162" s="61">
        <f t="shared" si="8"/>
        <v>0</v>
      </c>
      <c r="I162" s="158" t="str">
        <f t="shared" si="9"/>
        <v>F</v>
      </c>
      <c r="J162" s="162" t="str">
        <f t="shared" si="10"/>
        <v>Fail</v>
      </c>
    </row>
  </sheetData>
  <mergeCells count="20">
    <mergeCell ref="A10:A12"/>
    <mergeCell ref="B10:B12"/>
    <mergeCell ref="C10:F10"/>
    <mergeCell ref="H10:H11"/>
    <mergeCell ref="I10:I12"/>
    <mergeCell ref="J10:J12"/>
    <mergeCell ref="B5:E5"/>
    <mergeCell ref="H5:J5"/>
    <mergeCell ref="C6:E6"/>
    <mergeCell ref="F6:G6"/>
    <mergeCell ref="H6:J6"/>
    <mergeCell ref="C7:E7"/>
    <mergeCell ref="F7:G7"/>
    <mergeCell ref="H7:J7"/>
    <mergeCell ref="E1:J1"/>
    <mergeCell ref="B2:J2"/>
    <mergeCell ref="B3:J3"/>
    <mergeCell ref="B4:E4"/>
    <mergeCell ref="F4:G4"/>
    <mergeCell ref="H4:J4"/>
  </mergeCells>
  <conditionalFormatting sqref="H13:H162">
    <cfRule type="cellIs" dxfId="38" priority="5" operator="lessThan">
      <formula>16</formula>
    </cfRule>
  </conditionalFormatting>
  <conditionalFormatting sqref="C1:E1 C10:E112 C4:E5">
    <cfRule type="cellIs" dxfId="37" priority="6" operator="lessThan">
      <formula>1</formula>
    </cfRule>
  </conditionalFormatting>
  <conditionalFormatting sqref="J10">
    <cfRule type="containsText" dxfId="36" priority="7" operator="containsText" text="fail">
      <formula>NOT(ISERROR(SEARCH(("fail"),(J10))))</formula>
    </cfRule>
  </conditionalFormatting>
  <conditionalFormatting sqref="C34:E112">
    <cfRule type="cellIs" dxfId="35" priority="8" operator="lessThan">
      <formula>0</formula>
    </cfRule>
  </conditionalFormatting>
  <conditionalFormatting sqref="I13:I162">
    <cfRule type="cellIs" dxfId="34" priority="4" operator="equal">
      <formula>"F"</formula>
    </cfRule>
  </conditionalFormatting>
  <conditionalFormatting sqref="J13:J162">
    <cfRule type="containsText" dxfId="33" priority="2" operator="containsText" text="fail">
      <formula>NOT(ISERROR(SEARCH("fail",J13)))</formula>
    </cfRule>
  </conditionalFormatting>
  <conditionalFormatting sqref="F13:F162">
    <cfRule type="cellIs" dxfId="32" priority="1" operator="lessThan">
      <formula>32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2" manualBreakCount="2">
    <brk id="58" max="9" man="1"/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900-000000000000}">
          <x14:formula1>
            <xm:f>'Work '!$AC$5:$AC$154</xm:f>
          </x14:formula1>
          <xm:sqref>D9</xm:sqref>
        </x14:dataValidation>
        <x14:dataValidation type="list" allowBlank="1" showErrorMessage="1" xr:uid="{00000000-0002-0000-0900-000001000000}">
          <x14:formula1>
            <xm:f>'Work '!$N$7:$N$14</xm:f>
          </x14:formula1>
          <xm:sqref>H5</xm:sqref>
        </x14:dataValidation>
        <x14:dataValidation type="list" allowBlank="1" showErrorMessage="1" xr:uid="{00000000-0002-0000-0900-000002000000}">
          <x14:formula1>
            <xm:f>'Work '!$Z$7:$Z$10</xm:f>
          </x14:formula1>
          <xm:sqref>E1</xm:sqref>
        </x14:dataValidation>
        <x14:dataValidation type="list" allowBlank="1" showErrorMessage="1" xr:uid="{00000000-0002-0000-0900-000003000000}">
          <x14:formula1>
            <xm:f>'Work '!$T$28:$T$30</xm:f>
          </x14:formula1>
          <xm:sqref>C7</xm:sqref>
        </x14:dataValidation>
        <x14:dataValidation type="list" allowBlank="1" showErrorMessage="1" xr:uid="{00000000-0002-0000-0900-000004000000}">
          <x14:formula1>
            <xm:f>'Work '!$W$7:$W$9</xm:f>
          </x14:formula1>
          <xm:sqref>H7</xm:sqref>
        </x14:dataValidation>
        <x14:dataValidation type="list" allowBlank="1" showErrorMessage="1" xr:uid="{00000000-0002-0000-0900-000005000000}">
          <x14:formula1>
            <xm:f>'Work '!$T$7:$T$17</xm:f>
          </x14:formula1>
          <xm:sqref>H6</xm:sqref>
        </x14:dataValidation>
        <x14:dataValidation type="list" allowBlank="1" showErrorMessage="1" xr:uid="{00000000-0002-0000-0900-000006000000}">
          <x14:formula1>
            <xm:f>'Work '!$W$29:$W$36</xm:f>
          </x14:formula1>
          <xm:sqref>C6</xm:sqref>
        </x14:dataValidation>
        <x14:dataValidation type="list" allowBlank="1" showErrorMessage="1" xr:uid="{00000000-0002-0000-0900-000007000000}">
          <x14:formula1>
            <xm:f>'Work '!$B$16</xm:f>
          </x14:formula1>
          <xm:sqref>B7</xm:sqref>
        </x14:dataValidation>
        <x14:dataValidation type="list" allowBlank="1" showErrorMessage="1" xr:uid="{00000000-0002-0000-0900-000008000000}">
          <x14:formula1>
            <xm:f>'Work '!$AD$5:$AD$26</xm:f>
          </x14:formula1>
          <xm:sqref>H4:J4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FF00"/>
  </sheetPr>
  <dimension ref="A1:L162"/>
  <sheetViews>
    <sheetView view="pageBreakPreview" zoomScaleNormal="100" zoomScaleSheetLayoutView="100" workbookViewId="0">
      <pane ySplit="12" topLeftCell="A151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customWidth="1"/>
    <col min="2" max="2" width="33.1796875" customWidth="1"/>
    <col min="3" max="3" width="6.54296875" customWidth="1"/>
    <col min="4" max="4" width="9.453125" customWidth="1"/>
    <col min="5" max="5" width="7.81640625" customWidth="1"/>
    <col min="6" max="6" width="8.453125" customWidth="1"/>
    <col min="7" max="7" width="8.1796875" customWidth="1"/>
    <col min="8" max="9" width="7.26953125" customWidth="1"/>
    <col min="10" max="10" width="9.7265625" customWidth="1"/>
    <col min="11" max="12" width="8.81640625" customWidth="1"/>
  </cols>
  <sheetData>
    <row r="1" spans="1:12" ht="15.5" x14ac:dyDescent="0.35">
      <c r="A1" s="1"/>
      <c r="B1" s="1"/>
      <c r="C1" s="2"/>
      <c r="D1" s="2"/>
      <c r="E1" s="182" t="s">
        <v>0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132" t="s">
        <v>3</v>
      </c>
      <c r="B4" s="238"/>
      <c r="C4" s="239"/>
      <c r="D4" s="239"/>
      <c r="E4" s="240"/>
      <c r="F4" s="241" t="s">
        <v>4</v>
      </c>
      <c r="G4" s="240"/>
      <c r="H4" s="241" t="s">
        <v>194</v>
      </c>
      <c r="I4" s="239"/>
      <c r="J4" s="240"/>
      <c r="K4" s="1"/>
      <c r="L4" s="1"/>
    </row>
    <row r="5" spans="1:12" ht="17.25" customHeight="1" x14ac:dyDescent="0.35">
      <c r="A5" s="133" t="s">
        <v>6</v>
      </c>
      <c r="B5" s="243"/>
      <c r="C5" s="239"/>
      <c r="D5" s="239"/>
      <c r="E5" s="240"/>
      <c r="F5" s="134" t="s">
        <v>7</v>
      </c>
      <c r="G5" s="135"/>
      <c r="H5" s="244">
        <v>2019</v>
      </c>
      <c r="I5" s="239"/>
      <c r="J5" s="240"/>
      <c r="K5" s="1"/>
      <c r="L5" s="1"/>
    </row>
    <row r="6" spans="1:12" ht="17.25" customHeight="1" x14ac:dyDescent="0.35">
      <c r="A6" s="134" t="s">
        <v>8</v>
      </c>
      <c r="B6" s="136" t="s">
        <v>9</v>
      </c>
      <c r="C6" s="245" t="s">
        <v>10</v>
      </c>
      <c r="D6" s="239"/>
      <c r="E6" s="240"/>
      <c r="F6" s="244" t="s">
        <v>11</v>
      </c>
      <c r="G6" s="240"/>
      <c r="H6" s="244" t="s">
        <v>42</v>
      </c>
      <c r="I6" s="239"/>
      <c r="J6" s="240"/>
      <c r="K6" s="1"/>
      <c r="L6" s="1"/>
    </row>
    <row r="7" spans="1:12" ht="17.25" customHeight="1" x14ac:dyDescent="0.35">
      <c r="A7" s="137" t="s">
        <v>13</v>
      </c>
      <c r="B7" s="138" t="s">
        <v>140</v>
      </c>
      <c r="C7" s="245" t="s">
        <v>192</v>
      </c>
      <c r="D7" s="239"/>
      <c r="E7" s="240"/>
      <c r="F7" s="244" t="s">
        <v>16</v>
      </c>
      <c r="G7" s="240"/>
      <c r="H7" s="244" t="s">
        <v>17</v>
      </c>
      <c r="I7" s="239"/>
      <c r="J7" s="240"/>
      <c r="K7" s="1"/>
      <c r="L7" s="1"/>
    </row>
    <row r="8" spans="1:12" ht="17.25" customHeight="1" x14ac:dyDescent="0.35">
      <c r="A8" s="137" t="s">
        <v>18</v>
      </c>
      <c r="B8" s="138">
        <f>VLOOKUP(B7,'Work '!G7:I26,3,0)</f>
        <v>80</v>
      </c>
      <c r="C8" s="134" t="s">
        <v>19</v>
      </c>
      <c r="D8" s="139" t="s">
        <v>20</v>
      </c>
      <c r="E8" s="140" t="s">
        <v>21</v>
      </c>
      <c r="F8" s="141" t="s">
        <v>22</v>
      </c>
      <c r="G8" s="141" t="s">
        <v>23</v>
      </c>
      <c r="H8" s="141" t="s">
        <v>24</v>
      </c>
      <c r="I8" s="141" t="s">
        <v>25</v>
      </c>
      <c r="J8" s="142" t="s">
        <v>26</v>
      </c>
      <c r="K8" s="1"/>
      <c r="L8" s="1"/>
    </row>
    <row r="9" spans="1:12" ht="17.25" customHeight="1" x14ac:dyDescent="0.35">
      <c r="A9" s="143" t="s">
        <v>27</v>
      </c>
      <c r="B9" s="144">
        <v>44208</v>
      </c>
      <c r="C9" s="145" t="s">
        <v>28</v>
      </c>
      <c r="D9" s="146">
        <v>100</v>
      </c>
      <c r="E9" s="147">
        <f>COUNTIF(I13:I112,"A")</f>
        <v>0</v>
      </c>
      <c r="F9" s="147">
        <f>COUNTIF(I13:I112,"B")</f>
        <v>0</v>
      </c>
      <c r="G9" s="148">
        <f>COUNTIF(I13:I112,"C")</f>
        <v>0</v>
      </c>
      <c r="H9" s="148">
        <f>COUNTIF(I13:I112,"D")</f>
        <v>0</v>
      </c>
      <c r="I9" s="148">
        <f>COUNTIF(I13:I162,"F")</f>
        <v>150</v>
      </c>
      <c r="J9" s="149">
        <f>COUNTIF(J13:J112,"Pass")</f>
        <v>0</v>
      </c>
      <c r="K9" s="1"/>
      <c r="L9" s="1"/>
    </row>
    <row r="10" spans="1:12" ht="15" customHeight="1" x14ac:dyDescent="0.35">
      <c r="A10" s="246" t="s">
        <v>29</v>
      </c>
      <c r="B10" s="247" t="s">
        <v>30</v>
      </c>
      <c r="C10" s="248" t="s">
        <v>31</v>
      </c>
      <c r="D10" s="249"/>
      <c r="E10" s="249"/>
      <c r="F10" s="250"/>
      <c r="G10" s="15" t="s">
        <v>32</v>
      </c>
      <c r="H10" s="251" t="s">
        <v>33</v>
      </c>
      <c r="I10" s="251" t="s">
        <v>34</v>
      </c>
      <c r="J10" s="242" t="s">
        <v>190</v>
      </c>
      <c r="K10" s="1"/>
      <c r="L10" s="1"/>
    </row>
    <row r="11" spans="1:12" ht="39" x14ac:dyDescent="0.35">
      <c r="A11" s="192"/>
      <c r="B11" s="195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198"/>
      <c r="I11" s="195"/>
      <c r="J11" s="208"/>
      <c r="K11" s="6"/>
      <c r="L11" s="1"/>
    </row>
    <row r="12" spans="1:12" ht="14.5" x14ac:dyDescent="0.35">
      <c r="A12" s="193"/>
      <c r="B12" s="210"/>
      <c r="C12" s="7">
        <f>VLOOKUP(B7,'Work '!B7:C26,2,0)</f>
        <v>12</v>
      </c>
      <c r="D12" s="7">
        <f>VLOOKUP(B7,'Work '!B7:D26,3,0)</f>
        <v>4</v>
      </c>
      <c r="E12" s="7">
        <f>VLOOKUP(B7,'Work '!B7:E26,4,0)</f>
        <v>24</v>
      </c>
      <c r="F12" s="7">
        <f>E12+D12+C12</f>
        <v>40</v>
      </c>
      <c r="G12" s="7">
        <f>VLOOKUP(B7,'Work '!B7:L26,11,0)</f>
        <v>40</v>
      </c>
      <c r="H12" s="7">
        <f>G12+F12</f>
        <v>80</v>
      </c>
      <c r="I12" s="210"/>
      <c r="J12" s="209"/>
      <c r="K12" s="6"/>
      <c r="L12" s="1"/>
    </row>
    <row r="13" spans="1:12" ht="14.5" x14ac:dyDescent="0.35">
      <c r="A13" s="79"/>
      <c r="B13" s="80"/>
      <c r="C13" s="59"/>
      <c r="D13" s="59"/>
      <c r="E13" s="59"/>
      <c r="F13" s="59">
        <f t="shared" ref="F13:F113" si="0">ROUND(C13+D13+E13,2)</f>
        <v>0</v>
      </c>
      <c r="G13" s="60"/>
      <c r="H13" s="61">
        <f t="shared" ref="H13:H113" si="1">ROUND(F13+G13,0)</f>
        <v>0</v>
      </c>
      <c r="I13" s="158" t="str">
        <f>IF(J13="Fail","F",IF(H13&gt;63,"A",IF(H13&gt;51,"B",IF(H13&gt;39,"C",IF(H13&gt;31,"D","F")))))</f>
        <v>F</v>
      </c>
      <c r="J13" s="162" t="str">
        <f>IF(MIN(F13,G13)&gt;=16,"Pass","Fail")</f>
        <v>Fail</v>
      </c>
      <c r="K13" s="1"/>
      <c r="L13" s="12"/>
    </row>
    <row r="14" spans="1:12" ht="14.5" x14ac:dyDescent="0.35">
      <c r="A14" s="82"/>
      <c r="B14" s="83"/>
      <c r="C14" s="59"/>
      <c r="D14" s="59"/>
      <c r="E14" s="59"/>
      <c r="F14" s="59">
        <f t="shared" si="0"/>
        <v>0</v>
      </c>
      <c r="G14" s="60"/>
      <c r="H14" s="61">
        <f t="shared" si="1"/>
        <v>0</v>
      </c>
      <c r="I14" s="158" t="str">
        <f t="shared" ref="I14:I77" si="2">IF(J14="Fail","F",IF(H14&gt;63,"A",IF(H14&gt;51,"B",IF(H14&gt;39,"C",IF(H14&gt;31,"D","F")))))</f>
        <v>F</v>
      </c>
      <c r="J14" s="162" t="str">
        <f t="shared" ref="J14:J77" si="3">IF(MIN(F14,G14)&gt;=16,"Pass","Fail")</f>
        <v>Fail</v>
      </c>
      <c r="K14" s="1"/>
      <c r="L14" s="1"/>
    </row>
    <row r="15" spans="1:12" ht="14.5" x14ac:dyDescent="0.35">
      <c r="A15" s="82"/>
      <c r="B15" s="83"/>
      <c r="C15" s="59"/>
      <c r="D15" s="59"/>
      <c r="E15" s="59"/>
      <c r="F15" s="59">
        <f t="shared" si="0"/>
        <v>0</v>
      </c>
      <c r="G15" s="60"/>
      <c r="H15" s="61">
        <f t="shared" si="1"/>
        <v>0</v>
      </c>
      <c r="I15" s="158" t="str">
        <f t="shared" si="2"/>
        <v>F</v>
      </c>
      <c r="J15" s="162" t="str">
        <f t="shared" si="3"/>
        <v>Fail</v>
      </c>
      <c r="K15" s="1"/>
      <c r="L15" s="1"/>
    </row>
    <row r="16" spans="1:12" ht="14.5" x14ac:dyDescent="0.35">
      <c r="A16" s="79"/>
      <c r="B16" s="83"/>
      <c r="C16" s="59"/>
      <c r="D16" s="59"/>
      <c r="E16" s="59"/>
      <c r="F16" s="59">
        <f t="shared" si="0"/>
        <v>0</v>
      </c>
      <c r="G16" s="60"/>
      <c r="H16" s="61">
        <f t="shared" si="1"/>
        <v>0</v>
      </c>
      <c r="I16" s="158" t="str">
        <f t="shared" si="2"/>
        <v>F</v>
      </c>
      <c r="J16" s="162" t="str">
        <f t="shared" si="3"/>
        <v>Fail</v>
      </c>
      <c r="K16" s="1"/>
      <c r="L16" s="1"/>
    </row>
    <row r="17" spans="1:12" ht="14.5" x14ac:dyDescent="0.35">
      <c r="A17" s="82"/>
      <c r="B17" s="83"/>
      <c r="C17" s="59"/>
      <c r="D17" s="59"/>
      <c r="E17" s="59"/>
      <c r="F17" s="59">
        <f t="shared" si="0"/>
        <v>0</v>
      </c>
      <c r="G17" s="60"/>
      <c r="H17" s="61">
        <f t="shared" si="1"/>
        <v>0</v>
      </c>
      <c r="I17" s="158" t="str">
        <f t="shared" si="2"/>
        <v>F</v>
      </c>
      <c r="J17" s="162" t="str">
        <f t="shared" si="3"/>
        <v>Fail</v>
      </c>
      <c r="K17" s="1"/>
      <c r="L17" s="1"/>
    </row>
    <row r="18" spans="1:12" ht="14.5" x14ac:dyDescent="0.35">
      <c r="A18" s="82"/>
      <c r="B18" s="83"/>
      <c r="C18" s="59"/>
      <c r="D18" s="59"/>
      <c r="E18" s="59"/>
      <c r="F18" s="59">
        <f t="shared" si="0"/>
        <v>0</v>
      </c>
      <c r="G18" s="60"/>
      <c r="H18" s="61">
        <f t="shared" si="1"/>
        <v>0</v>
      </c>
      <c r="I18" s="158" t="str">
        <f t="shared" si="2"/>
        <v>F</v>
      </c>
      <c r="J18" s="162" t="str">
        <f t="shared" si="3"/>
        <v>Fail</v>
      </c>
      <c r="K18" s="1"/>
      <c r="L18" s="1"/>
    </row>
    <row r="19" spans="1:12" ht="14.5" x14ac:dyDescent="0.35">
      <c r="A19" s="79"/>
      <c r="B19" s="83"/>
      <c r="C19" s="59"/>
      <c r="D19" s="59"/>
      <c r="E19" s="59"/>
      <c r="F19" s="59">
        <f t="shared" si="0"/>
        <v>0</v>
      </c>
      <c r="G19" s="60"/>
      <c r="H19" s="61">
        <f t="shared" si="1"/>
        <v>0</v>
      </c>
      <c r="I19" s="158" t="str">
        <f t="shared" si="2"/>
        <v>F</v>
      </c>
      <c r="J19" s="162" t="str">
        <f t="shared" si="3"/>
        <v>Fail</v>
      </c>
      <c r="K19" s="1"/>
      <c r="L19" s="1"/>
    </row>
    <row r="20" spans="1:12" ht="14.5" x14ac:dyDescent="0.35">
      <c r="A20" s="82"/>
      <c r="B20" s="83"/>
      <c r="C20" s="59"/>
      <c r="D20" s="59"/>
      <c r="E20" s="59"/>
      <c r="F20" s="59">
        <f t="shared" si="0"/>
        <v>0</v>
      </c>
      <c r="G20" s="60"/>
      <c r="H20" s="61">
        <f t="shared" si="1"/>
        <v>0</v>
      </c>
      <c r="I20" s="158" t="str">
        <f t="shared" si="2"/>
        <v>F</v>
      </c>
      <c r="J20" s="162" t="str">
        <f t="shared" si="3"/>
        <v>Fail</v>
      </c>
      <c r="K20" s="1"/>
      <c r="L20" s="1"/>
    </row>
    <row r="21" spans="1:12" ht="15.75" customHeight="1" x14ac:dyDescent="0.35">
      <c r="A21" s="82"/>
      <c r="B21" s="83"/>
      <c r="C21" s="59"/>
      <c r="D21" s="59"/>
      <c r="E21" s="59"/>
      <c r="F21" s="59">
        <f t="shared" si="0"/>
        <v>0</v>
      </c>
      <c r="G21" s="60"/>
      <c r="H21" s="61">
        <f t="shared" si="1"/>
        <v>0</v>
      </c>
      <c r="I21" s="158" t="str">
        <f t="shared" si="2"/>
        <v>F</v>
      </c>
      <c r="J21" s="162" t="str">
        <f t="shared" si="3"/>
        <v>Fail</v>
      </c>
      <c r="K21" s="1"/>
      <c r="L21" s="1"/>
    </row>
    <row r="22" spans="1:12" ht="15.75" customHeight="1" x14ac:dyDescent="0.35">
      <c r="A22" s="79"/>
      <c r="B22" s="83"/>
      <c r="C22" s="59"/>
      <c r="D22" s="59"/>
      <c r="E22" s="59"/>
      <c r="F22" s="59">
        <f t="shared" si="0"/>
        <v>0</v>
      </c>
      <c r="G22" s="60"/>
      <c r="H22" s="61">
        <f t="shared" si="1"/>
        <v>0</v>
      </c>
      <c r="I22" s="158" t="str">
        <f t="shared" si="2"/>
        <v>F</v>
      </c>
      <c r="J22" s="162" t="str">
        <f t="shared" si="3"/>
        <v>Fail</v>
      </c>
      <c r="K22" s="1"/>
      <c r="L22" s="1"/>
    </row>
    <row r="23" spans="1:12" ht="15.75" customHeight="1" x14ac:dyDescent="0.35">
      <c r="A23" s="82"/>
      <c r="B23" s="83"/>
      <c r="C23" s="59"/>
      <c r="D23" s="59"/>
      <c r="E23" s="59"/>
      <c r="F23" s="59">
        <f t="shared" si="0"/>
        <v>0</v>
      </c>
      <c r="G23" s="60"/>
      <c r="H23" s="61">
        <f t="shared" si="1"/>
        <v>0</v>
      </c>
      <c r="I23" s="158" t="str">
        <f t="shared" si="2"/>
        <v>F</v>
      </c>
      <c r="J23" s="162" t="str">
        <f t="shared" si="3"/>
        <v>Fail</v>
      </c>
      <c r="K23" s="1"/>
      <c r="L23" s="1"/>
    </row>
    <row r="24" spans="1:12" ht="15.75" customHeight="1" x14ac:dyDescent="0.35">
      <c r="A24" s="82"/>
      <c r="B24" s="83"/>
      <c r="C24" s="59"/>
      <c r="D24" s="59"/>
      <c r="E24" s="59"/>
      <c r="F24" s="59">
        <f t="shared" si="0"/>
        <v>0</v>
      </c>
      <c r="G24" s="60"/>
      <c r="H24" s="61">
        <f t="shared" si="1"/>
        <v>0</v>
      </c>
      <c r="I24" s="158" t="str">
        <f t="shared" si="2"/>
        <v>F</v>
      </c>
      <c r="J24" s="162" t="str">
        <f t="shared" si="3"/>
        <v>Fail</v>
      </c>
      <c r="K24" s="1"/>
      <c r="L24" s="1"/>
    </row>
    <row r="25" spans="1:12" ht="15.75" customHeight="1" x14ac:dyDescent="0.35">
      <c r="A25" s="79"/>
      <c r="B25" s="83"/>
      <c r="C25" s="59"/>
      <c r="D25" s="59"/>
      <c r="E25" s="59"/>
      <c r="F25" s="59">
        <f t="shared" si="0"/>
        <v>0</v>
      </c>
      <c r="G25" s="60"/>
      <c r="H25" s="61">
        <f t="shared" si="1"/>
        <v>0</v>
      </c>
      <c r="I25" s="158" t="str">
        <f t="shared" si="2"/>
        <v>F</v>
      </c>
      <c r="J25" s="162" t="str">
        <f t="shared" si="3"/>
        <v>Fail</v>
      </c>
      <c r="K25" s="1"/>
      <c r="L25" s="1"/>
    </row>
    <row r="26" spans="1:12" ht="15.75" customHeight="1" x14ac:dyDescent="0.35">
      <c r="A26" s="82"/>
      <c r="B26" s="83"/>
      <c r="C26" s="59"/>
      <c r="D26" s="59"/>
      <c r="E26" s="59"/>
      <c r="F26" s="59">
        <f t="shared" si="0"/>
        <v>0</v>
      </c>
      <c r="G26" s="60"/>
      <c r="H26" s="61">
        <f t="shared" si="1"/>
        <v>0</v>
      </c>
      <c r="I26" s="158" t="str">
        <f t="shared" si="2"/>
        <v>F</v>
      </c>
      <c r="J26" s="162" t="str">
        <f t="shared" si="3"/>
        <v>Fail</v>
      </c>
      <c r="K26" s="1"/>
      <c r="L26" s="1"/>
    </row>
    <row r="27" spans="1:12" ht="15.75" customHeight="1" x14ac:dyDescent="0.35">
      <c r="A27" s="82"/>
      <c r="B27" s="83"/>
      <c r="C27" s="59"/>
      <c r="D27" s="59"/>
      <c r="E27" s="59"/>
      <c r="F27" s="59">
        <f t="shared" si="0"/>
        <v>0</v>
      </c>
      <c r="G27" s="60"/>
      <c r="H27" s="61">
        <f t="shared" si="1"/>
        <v>0</v>
      </c>
      <c r="I27" s="158" t="str">
        <f t="shared" si="2"/>
        <v>F</v>
      </c>
      <c r="J27" s="162" t="str">
        <f t="shared" si="3"/>
        <v>Fail</v>
      </c>
      <c r="K27" s="1"/>
      <c r="L27" s="1"/>
    </row>
    <row r="28" spans="1:12" ht="15.75" customHeight="1" x14ac:dyDescent="0.35">
      <c r="A28" s="79"/>
      <c r="B28" s="83"/>
      <c r="C28" s="59"/>
      <c r="D28" s="59"/>
      <c r="E28" s="59"/>
      <c r="F28" s="59">
        <f t="shared" si="0"/>
        <v>0</v>
      </c>
      <c r="G28" s="60"/>
      <c r="H28" s="61">
        <f t="shared" si="1"/>
        <v>0</v>
      </c>
      <c r="I28" s="158" t="str">
        <f t="shared" si="2"/>
        <v>F</v>
      </c>
      <c r="J28" s="162" t="str">
        <f t="shared" si="3"/>
        <v>Fail</v>
      </c>
      <c r="K28" s="1"/>
      <c r="L28" s="1"/>
    </row>
    <row r="29" spans="1:12" ht="15.75" customHeight="1" x14ac:dyDescent="0.35">
      <c r="A29" s="82"/>
      <c r="B29" s="83"/>
      <c r="C29" s="59"/>
      <c r="D29" s="59"/>
      <c r="E29" s="59"/>
      <c r="F29" s="59">
        <f t="shared" si="0"/>
        <v>0</v>
      </c>
      <c r="G29" s="60"/>
      <c r="H29" s="61">
        <f t="shared" si="1"/>
        <v>0</v>
      </c>
      <c r="I29" s="158" t="str">
        <f t="shared" si="2"/>
        <v>F</v>
      </c>
      <c r="J29" s="162" t="str">
        <f t="shared" si="3"/>
        <v>Fail</v>
      </c>
      <c r="K29" s="1"/>
      <c r="L29" s="1"/>
    </row>
    <row r="30" spans="1:12" ht="15.75" customHeight="1" x14ac:dyDescent="0.35">
      <c r="A30" s="82"/>
      <c r="B30" s="83"/>
      <c r="C30" s="59"/>
      <c r="D30" s="59"/>
      <c r="E30" s="59"/>
      <c r="F30" s="59">
        <f t="shared" si="0"/>
        <v>0</v>
      </c>
      <c r="G30" s="60"/>
      <c r="H30" s="61">
        <f t="shared" si="1"/>
        <v>0</v>
      </c>
      <c r="I30" s="158" t="str">
        <f t="shared" si="2"/>
        <v>F</v>
      </c>
      <c r="J30" s="162" t="str">
        <f t="shared" si="3"/>
        <v>Fail</v>
      </c>
      <c r="K30" s="1"/>
      <c r="L30" s="1"/>
    </row>
    <row r="31" spans="1:12" ht="15.75" customHeight="1" x14ac:dyDescent="0.35">
      <c r="A31" s="79"/>
      <c r="B31" s="83"/>
      <c r="C31" s="59"/>
      <c r="D31" s="59"/>
      <c r="E31" s="59"/>
      <c r="F31" s="59">
        <f t="shared" si="0"/>
        <v>0</v>
      </c>
      <c r="G31" s="60"/>
      <c r="H31" s="61">
        <f t="shared" si="1"/>
        <v>0</v>
      </c>
      <c r="I31" s="158" t="str">
        <f t="shared" si="2"/>
        <v>F</v>
      </c>
      <c r="J31" s="162" t="str">
        <f t="shared" si="3"/>
        <v>Fail</v>
      </c>
      <c r="K31" s="1"/>
      <c r="L31" s="1"/>
    </row>
    <row r="32" spans="1:12" ht="15.75" customHeight="1" x14ac:dyDescent="0.35">
      <c r="A32" s="82"/>
      <c r="B32" s="83"/>
      <c r="C32" s="59"/>
      <c r="D32" s="59"/>
      <c r="E32" s="59"/>
      <c r="F32" s="59">
        <f t="shared" si="0"/>
        <v>0</v>
      </c>
      <c r="G32" s="60"/>
      <c r="H32" s="61">
        <f t="shared" si="1"/>
        <v>0</v>
      </c>
      <c r="I32" s="158" t="str">
        <f t="shared" si="2"/>
        <v>F</v>
      </c>
      <c r="J32" s="162" t="str">
        <f t="shared" si="3"/>
        <v>Fail</v>
      </c>
      <c r="K32" s="1"/>
      <c r="L32" s="1"/>
    </row>
    <row r="33" spans="1:12" ht="15.75" customHeight="1" x14ac:dyDescent="0.35">
      <c r="A33" s="82"/>
      <c r="B33" s="83"/>
      <c r="C33" s="59"/>
      <c r="D33" s="59"/>
      <c r="E33" s="59"/>
      <c r="F33" s="59">
        <f t="shared" si="0"/>
        <v>0</v>
      </c>
      <c r="G33" s="60"/>
      <c r="H33" s="61">
        <f t="shared" si="1"/>
        <v>0</v>
      </c>
      <c r="I33" s="158" t="str">
        <f t="shared" si="2"/>
        <v>F</v>
      </c>
      <c r="J33" s="162" t="str">
        <f t="shared" si="3"/>
        <v>Fail</v>
      </c>
      <c r="K33" s="1"/>
      <c r="L33" s="1"/>
    </row>
    <row r="34" spans="1:12" ht="15.75" customHeight="1" x14ac:dyDescent="0.35">
      <c r="A34" s="79"/>
      <c r="B34" s="83"/>
      <c r="C34" s="59"/>
      <c r="D34" s="59"/>
      <c r="E34" s="59"/>
      <c r="F34" s="59">
        <f t="shared" si="0"/>
        <v>0</v>
      </c>
      <c r="G34" s="60"/>
      <c r="H34" s="61">
        <f t="shared" si="1"/>
        <v>0</v>
      </c>
      <c r="I34" s="158" t="str">
        <f t="shared" si="2"/>
        <v>F</v>
      </c>
      <c r="J34" s="162" t="str">
        <f t="shared" si="3"/>
        <v>Fail</v>
      </c>
      <c r="K34" s="1"/>
      <c r="L34" s="1"/>
    </row>
    <row r="35" spans="1:12" ht="15.75" customHeight="1" x14ac:dyDescent="0.35">
      <c r="A35" s="82"/>
      <c r="B35" s="83"/>
      <c r="C35" s="59"/>
      <c r="D35" s="59"/>
      <c r="E35" s="59"/>
      <c r="F35" s="59">
        <f t="shared" si="0"/>
        <v>0</v>
      </c>
      <c r="G35" s="60"/>
      <c r="H35" s="61">
        <f t="shared" si="1"/>
        <v>0</v>
      </c>
      <c r="I35" s="158" t="str">
        <f t="shared" si="2"/>
        <v>F</v>
      </c>
      <c r="J35" s="162" t="str">
        <f t="shared" si="3"/>
        <v>Fail</v>
      </c>
      <c r="K35" s="1"/>
      <c r="L35" s="1"/>
    </row>
    <row r="36" spans="1:12" ht="15.75" customHeight="1" x14ac:dyDescent="0.35">
      <c r="A36" s="82"/>
      <c r="B36" s="83"/>
      <c r="C36" s="59"/>
      <c r="D36" s="59"/>
      <c r="E36" s="59"/>
      <c r="F36" s="59">
        <f t="shared" si="0"/>
        <v>0</v>
      </c>
      <c r="G36" s="60"/>
      <c r="H36" s="61">
        <f t="shared" si="1"/>
        <v>0</v>
      </c>
      <c r="I36" s="158" t="str">
        <f t="shared" si="2"/>
        <v>F</v>
      </c>
      <c r="J36" s="162" t="str">
        <f t="shared" si="3"/>
        <v>Fail</v>
      </c>
      <c r="K36" s="1"/>
      <c r="L36" s="1"/>
    </row>
    <row r="37" spans="1:12" ht="15.75" customHeight="1" x14ac:dyDescent="0.35">
      <c r="A37" s="79"/>
      <c r="B37" s="83"/>
      <c r="C37" s="59"/>
      <c r="D37" s="59"/>
      <c r="E37" s="59"/>
      <c r="F37" s="59">
        <f t="shared" si="0"/>
        <v>0</v>
      </c>
      <c r="G37" s="60"/>
      <c r="H37" s="61">
        <f t="shared" si="1"/>
        <v>0</v>
      </c>
      <c r="I37" s="158" t="str">
        <f t="shared" si="2"/>
        <v>F</v>
      </c>
      <c r="J37" s="162" t="str">
        <f t="shared" si="3"/>
        <v>Fail</v>
      </c>
      <c r="K37" s="1"/>
      <c r="L37" s="1"/>
    </row>
    <row r="38" spans="1:12" ht="15.75" customHeight="1" x14ac:dyDescent="0.35">
      <c r="A38" s="82"/>
      <c r="B38" s="83"/>
      <c r="C38" s="59"/>
      <c r="D38" s="59"/>
      <c r="E38" s="59"/>
      <c r="F38" s="59">
        <f t="shared" si="0"/>
        <v>0</v>
      </c>
      <c r="G38" s="60"/>
      <c r="H38" s="61">
        <f t="shared" si="1"/>
        <v>0</v>
      </c>
      <c r="I38" s="158" t="str">
        <f t="shared" si="2"/>
        <v>F</v>
      </c>
      <c r="J38" s="162" t="str">
        <f t="shared" si="3"/>
        <v>Fail</v>
      </c>
      <c r="K38" s="1"/>
      <c r="L38" s="1"/>
    </row>
    <row r="39" spans="1:12" ht="15.75" customHeight="1" x14ac:dyDescent="0.35">
      <c r="A39" s="82"/>
      <c r="B39" s="83"/>
      <c r="C39" s="59"/>
      <c r="D39" s="59"/>
      <c r="E39" s="59"/>
      <c r="F39" s="59">
        <f t="shared" si="0"/>
        <v>0</v>
      </c>
      <c r="G39" s="60"/>
      <c r="H39" s="61">
        <f t="shared" si="1"/>
        <v>0</v>
      </c>
      <c r="I39" s="158" t="str">
        <f t="shared" si="2"/>
        <v>F</v>
      </c>
      <c r="J39" s="162" t="str">
        <f t="shared" si="3"/>
        <v>Fail</v>
      </c>
      <c r="K39" s="1"/>
      <c r="L39" s="1"/>
    </row>
    <row r="40" spans="1:12" ht="15.75" customHeight="1" x14ac:dyDescent="0.35">
      <c r="A40" s="79"/>
      <c r="B40" s="83"/>
      <c r="C40" s="59"/>
      <c r="D40" s="59"/>
      <c r="E40" s="59"/>
      <c r="F40" s="59">
        <f t="shared" si="0"/>
        <v>0</v>
      </c>
      <c r="G40" s="60"/>
      <c r="H40" s="61">
        <f t="shared" si="1"/>
        <v>0</v>
      </c>
      <c r="I40" s="158" t="str">
        <f t="shared" si="2"/>
        <v>F</v>
      </c>
      <c r="J40" s="162" t="str">
        <f t="shared" si="3"/>
        <v>Fail</v>
      </c>
      <c r="K40" s="1"/>
      <c r="L40" s="1"/>
    </row>
    <row r="41" spans="1:12" ht="15.75" customHeight="1" x14ac:dyDescent="0.35">
      <c r="A41" s="82"/>
      <c r="B41" s="83"/>
      <c r="C41" s="59"/>
      <c r="D41" s="59"/>
      <c r="E41" s="59"/>
      <c r="F41" s="59">
        <f t="shared" si="0"/>
        <v>0</v>
      </c>
      <c r="G41" s="60"/>
      <c r="H41" s="61">
        <f t="shared" si="1"/>
        <v>0</v>
      </c>
      <c r="I41" s="158" t="str">
        <f t="shared" si="2"/>
        <v>F</v>
      </c>
      <c r="J41" s="162" t="str">
        <f t="shared" si="3"/>
        <v>Fail</v>
      </c>
      <c r="K41" s="1"/>
      <c r="L41" s="1"/>
    </row>
    <row r="42" spans="1:12" ht="15.75" customHeight="1" x14ac:dyDescent="0.35">
      <c r="A42" s="82"/>
      <c r="B42" s="83"/>
      <c r="C42" s="59"/>
      <c r="D42" s="59"/>
      <c r="E42" s="59"/>
      <c r="F42" s="59">
        <f t="shared" si="0"/>
        <v>0</v>
      </c>
      <c r="G42" s="60"/>
      <c r="H42" s="61">
        <f t="shared" si="1"/>
        <v>0</v>
      </c>
      <c r="I42" s="158" t="str">
        <f t="shared" si="2"/>
        <v>F</v>
      </c>
      <c r="J42" s="162" t="str">
        <f t="shared" si="3"/>
        <v>Fail</v>
      </c>
      <c r="K42" s="1"/>
      <c r="L42" s="1"/>
    </row>
    <row r="43" spans="1:12" ht="15.75" customHeight="1" x14ac:dyDescent="0.35">
      <c r="A43" s="79"/>
      <c r="B43" s="83"/>
      <c r="C43" s="59"/>
      <c r="D43" s="59"/>
      <c r="E43" s="59"/>
      <c r="F43" s="59">
        <f t="shared" si="0"/>
        <v>0</v>
      </c>
      <c r="G43" s="60"/>
      <c r="H43" s="61">
        <f t="shared" si="1"/>
        <v>0</v>
      </c>
      <c r="I43" s="158" t="str">
        <f t="shared" si="2"/>
        <v>F</v>
      </c>
      <c r="J43" s="162" t="str">
        <f t="shared" si="3"/>
        <v>Fail</v>
      </c>
      <c r="K43" s="1"/>
      <c r="L43" s="1"/>
    </row>
    <row r="44" spans="1:12" ht="15.75" customHeight="1" x14ac:dyDescent="0.35">
      <c r="A44" s="82"/>
      <c r="B44" s="83"/>
      <c r="C44" s="59"/>
      <c r="D44" s="59"/>
      <c r="E44" s="59"/>
      <c r="F44" s="59">
        <f t="shared" si="0"/>
        <v>0</v>
      </c>
      <c r="G44" s="60"/>
      <c r="H44" s="61">
        <f t="shared" si="1"/>
        <v>0</v>
      </c>
      <c r="I44" s="158" t="str">
        <f t="shared" si="2"/>
        <v>F</v>
      </c>
      <c r="J44" s="162" t="str">
        <f t="shared" si="3"/>
        <v>Fail</v>
      </c>
      <c r="K44" s="1"/>
      <c r="L44" s="1"/>
    </row>
    <row r="45" spans="1:12" ht="15.75" customHeight="1" x14ac:dyDescent="0.35">
      <c r="A45" s="82"/>
      <c r="B45" s="83"/>
      <c r="C45" s="59"/>
      <c r="D45" s="59"/>
      <c r="E45" s="59"/>
      <c r="F45" s="59">
        <f t="shared" si="0"/>
        <v>0</v>
      </c>
      <c r="G45" s="60"/>
      <c r="H45" s="61">
        <f t="shared" si="1"/>
        <v>0</v>
      </c>
      <c r="I45" s="158" t="str">
        <f t="shared" si="2"/>
        <v>F</v>
      </c>
      <c r="J45" s="162" t="str">
        <f t="shared" si="3"/>
        <v>Fail</v>
      </c>
      <c r="K45" s="1"/>
      <c r="L45" s="1"/>
    </row>
    <row r="46" spans="1:12" ht="15.75" customHeight="1" x14ac:dyDescent="0.35">
      <c r="A46" s="79"/>
      <c r="B46" s="83"/>
      <c r="C46" s="59"/>
      <c r="D46" s="59"/>
      <c r="E46" s="59"/>
      <c r="F46" s="59">
        <f t="shared" si="0"/>
        <v>0</v>
      </c>
      <c r="G46" s="60"/>
      <c r="H46" s="61">
        <f t="shared" si="1"/>
        <v>0</v>
      </c>
      <c r="I46" s="158" t="str">
        <f t="shared" si="2"/>
        <v>F</v>
      </c>
      <c r="J46" s="162" t="str">
        <f t="shared" si="3"/>
        <v>Fail</v>
      </c>
      <c r="K46" s="1"/>
      <c r="L46" s="1"/>
    </row>
    <row r="47" spans="1:12" ht="15.75" customHeight="1" x14ac:dyDescent="0.35">
      <c r="A47" s="82"/>
      <c r="B47" s="83"/>
      <c r="C47" s="59"/>
      <c r="D47" s="59"/>
      <c r="E47" s="59"/>
      <c r="F47" s="59">
        <f t="shared" si="0"/>
        <v>0</v>
      </c>
      <c r="G47" s="60"/>
      <c r="H47" s="61">
        <f t="shared" si="1"/>
        <v>0</v>
      </c>
      <c r="I47" s="158" t="str">
        <f t="shared" si="2"/>
        <v>F</v>
      </c>
      <c r="J47" s="162" t="str">
        <f t="shared" si="3"/>
        <v>Fail</v>
      </c>
      <c r="K47" s="1"/>
      <c r="L47" s="1"/>
    </row>
    <row r="48" spans="1:12" ht="15.75" customHeight="1" x14ac:dyDescent="0.35">
      <c r="A48" s="82"/>
      <c r="B48" s="83"/>
      <c r="C48" s="59"/>
      <c r="D48" s="59"/>
      <c r="E48" s="59"/>
      <c r="F48" s="59">
        <f t="shared" si="0"/>
        <v>0</v>
      </c>
      <c r="G48" s="60"/>
      <c r="H48" s="61">
        <f t="shared" si="1"/>
        <v>0</v>
      </c>
      <c r="I48" s="158" t="str">
        <f t="shared" si="2"/>
        <v>F</v>
      </c>
      <c r="J48" s="162" t="str">
        <f t="shared" si="3"/>
        <v>Fail</v>
      </c>
      <c r="K48" s="1"/>
      <c r="L48" s="1"/>
    </row>
    <row r="49" spans="1:12" ht="15.75" customHeight="1" x14ac:dyDescent="0.35">
      <c r="A49" s="79"/>
      <c r="B49" s="83"/>
      <c r="C49" s="59"/>
      <c r="D49" s="59"/>
      <c r="E49" s="59"/>
      <c r="F49" s="59">
        <f t="shared" si="0"/>
        <v>0</v>
      </c>
      <c r="G49" s="60"/>
      <c r="H49" s="61">
        <f t="shared" si="1"/>
        <v>0</v>
      </c>
      <c r="I49" s="158" t="str">
        <f t="shared" si="2"/>
        <v>F</v>
      </c>
      <c r="J49" s="162" t="str">
        <f t="shared" si="3"/>
        <v>Fail</v>
      </c>
      <c r="K49" s="1"/>
      <c r="L49" s="1"/>
    </row>
    <row r="50" spans="1:12" ht="15.75" customHeight="1" x14ac:dyDescent="0.35">
      <c r="A50" s="82"/>
      <c r="B50" s="83"/>
      <c r="C50" s="59"/>
      <c r="D50" s="59"/>
      <c r="E50" s="59"/>
      <c r="F50" s="59">
        <f t="shared" si="0"/>
        <v>0</v>
      </c>
      <c r="G50" s="60"/>
      <c r="H50" s="61">
        <f t="shared" si="1"/>
        <v>0</v>
      </c>
      <c r="I50" s="158" t="str">
        <f t="shared" si="2"/>
        <v>F</v>
      </c>
      <c r="J50" s="162" t="str">
        <f t="shared" si="3"/>
        <v>Fail</v>
      </c>
      <c r="K50" s="1"/>
      <c r="L50" s="1"/>
    </row>
    <row r="51" spans="1:12" ht="15.75" customHeight="1" x14ac:dyDescent="0.35">
      <c r="A51" s="82"/>
      <c r="B51" s="83"/>
      <c r="C51" s="59"/>
      <c r="D51" s="59"/>
      <c r="E51" s="59"/>
      <c r="F51" s="59">
        <f t="shared" si="0"/>
        <v>0</v>
      </c>
      <c r="G51" s="60"/>
      <c r="H51" s="61">
        <f t="shared" si="1"/>
        <v>0</v>
      </c>
      <c r="I51" s="158" t="str">
        <f t="shared" si="2"/>
        <v>F</v>
      </c>
      <c r="J51" s="162" t="str">
        <f t="shared" si="3"/>
        <v>Fail</v>
      </c>
      <c r="K51" s="1"/>
      <c r="L51" s="1"/>
    </row>
    <row r="52" spans="1:12" ht="15.75" customHeight="1" x14ac:dyDescent="0.35">
      <c r="A52" s="79"/>
      <c r="B52" s="83"/>
      <c r="C52" s="59"/>
      <c r="D52" s="59"/>
      <c r="E52" s="59"/>
      <c r="F52" s="59">
        <f t="shared" si="0"/>
        <v>0</v>
      </c>
      <c r="G52" s="60"/>
      <c r="H52" s="61">
        <f t="shared" si="1"/>
        <v>0</v>
      </c>
      <c r="I52" s="158" t="str">
        <f t="shared" si="2"/>
        <v>F</v>
      </c>
      <c r="J52" s="162" t="str">
        <f t="shared" si="3"/>
        <v>Fail</v>
      </c>
      <c r="K52" s="1"/>
      <c r="L52" s="1"/>
    </row>
    <row r="53" spans="1:12" ht="15.75" customHeight="1" x14ac:dyDescent="0.35">
      <c r="A53" s="82"/>
      <c r="B53" s="83"/>
      <c r="C53" s="59"/>
      <c r="D53" s="59"/>
      <c r="E53" s="59"/>
      <c r="F53" s="59">
        <f t="shared" si="0"/>
        <v>0</v>
      </c>
      <c r="G53" s="60"/>
      <c r="H53" s="61">
        <f t="shared" si="1"/>
        <v>0</v>
      </c>
      <c r="I53" s="158" t="str">
        <f t="shared" si="2"/>
        <v>F</v>
      </c>
      <c r="J53" s="162" t="str">
        <f t="shared" si="3"/>
        <v>Fail</v>
      </c>
      <c r="K53" s="1"/>
      <c r="L53" s="1"/>
    </row>
    <row r="54" spans="1:12" ht="15.75" customHeight="1" x14ac:dyDescent="0.35">
      <c r="A54" s="82"/>
      <c r="B54" s="83"/>
      <c r="C54" s="59"/>
      <c r="D54" s="59"/>
      <c r="E54" s="59"/>
      <c r="F54" s="59">
        <f t="shared" si="0"/>
        <v>0</v>
      </c>
      <c r="G54" s="60"/>
      <c r="H54" s="61">
        <f t="shared" si="1"/>
        <v>0</v>
      </c>
      <c r="I54" s="158" t="str">
        <f t="shared" si="2"/>
        <v>F</v>
      </c>
      <c r="J54" s="162" t="str">
        <f t="shared" si="3"/>
        <v>Fail</v>
      </c>
      <c r="K54" s="1"/>
      <c r="L54" s="1"/>
    </row>
    <row r="55" spans="1:12" ht="15.75" customHeight="1" x14ac:dyDescent="0.35">
      <c r="A55" s="79"/>
      <c r="B55" s="83"/>
      <c r="C55" s="59"/>
      <c r="D55" s="59"/>
      <c r="E55" s="59"/>
      <c r="F55" s="59">
        <f t="shared" si="0"/>
        <v>0</v>
      </c>
      <c r="G55" s="60"/>
      <c r="H55" s="61">
        <f t="shared" si="1"/>
        <v>0</v>
      </c>
      <c r="I55" s="158" t="str">
        <f t="shared" si="2"/>
        <v>F</v>
      </c>
      <c r="J55" s="162" t="str">
        <f t="shared" si="3"/>
        <v>Fail</v>
      </c>
      <c r="K55" s="1"/>
      <c r="L55" s="1"/>
    </row>
    <row r="56" spans="1:12" ht="15.75" customHeight="1" x14ac:dyDescent="0.35">
      <c r="A56" s="82"/>
      <c r="B56" s="83"/>
      <c r="C56" s="59"/>
      <c r="D56" s="59"/>
      <c r="E56" s="59"/>
      <c r="F56" s="59">
        <f t="shared" si="0"/>
        <v>0</v>
      </c>
      <c r="G56" s="60"/>
      <c r="H56" s="61">
        <f t="shared" si="1"/>
        <v>0</v>
      </c>
      <c r="I56" s="158" t="str">
        <f t="shared" si="2"/>
        <v>F</v>
      </c>
      <c r="J56" s="162" t="str">
        <f t="shared" si="3"/>
        <v>Fail</v>
      </c>
      <c r="K56" s="1"/>
      <c r="L56" s="1"/>
    </row>
    <row r="57" spans="1:12" ht="15.75" customHeight="1" x14ac:dyDescent="0.35">
      <c r="A57" s="82"/>
      <c r="B57" s="83"/>
      <c r="C57" s="59"/>
      <c r="D57" s="59"/>
      <c r="E57" s="59"/>
      <c r="F57" s="59">
        <f t="shared" si="0"/>
        <v>0</v>
      </c>
      <c r="G57" s="60"/>
      <c r="H57" s="61">
        <f t="shared" si="1"/>
        <v>0</v>
      </c>
      <c r="I57" s="158" t="str">
        <f t="shared" si="2"/>
        <v>F</v>
      </c>
      <c r="J57" s="162" t="str">
        <f t="shared" si="3"/>
        <v>Fail</v>
      </c>
      <c r="K57" s="1"/>
      <c r="L57" s="1"/>
    </row>
    <row r="58" spans="1:12" ht="15.75" customHeight="1" x14ac:dyDescent="0.35">
      <c r="A58" s="79"/>
      <c r="B58" s="83"/>
      <c r="C58" s="59"/>
      <c r="D58" s="59"/>
      <c r="E58" s="59"/>
      <c r="F58" s="59">
        <f t="shared" si="0"/>
        <v>0</v>
      </c>
      <c r="G58" s="60"/>
      <c r="H58" s="61">
        <f t="shared" si="1"/>
        <v>0</v>
      </c>
      <c r="I58" s="158" t="str">
        <f t="shared" si="2"/>
        <v>F</v>
      </c>
      <c r="J58" s="162" t="str">
        <f t="shared" si="3"/>
        <v>Fail</v>
      </c>
      <c r="K58" s="1"/>
      <c r="L58" s="1"/>
    </row>
    <row r="59" spans="1:12" ht="15.75" customHeight="1" x14ac:dyDescent="0.35">
      <c r="A59" s="82"/>
      <c r="B59" s="83"/>
      <c r="C59" s="59"/>
      <c r="D59" s="59"/>
      <c r="E59" s="59"/>
      <c r="F59" s="59">
        <f t="shared" si="0"/>
        <v>0</v>
      </c>
      <c r="G59" s="60"/>
      <c r="H59" s="61">
        <f t="shared" si="1"/>
        <v>0</v>
      </c>
      <c r="I59" s="158" t="str">
        <f t="shared" si="2"/>
        <v>F</v>
      </c>
      <c r="J59" s="162" t="str">
        <f t="shared" si="3"/>
        <v>Fail</v>
      </c>
      <c r="K59" s="1"/>
      <c r="L59" s="1"/>
    </row>
    <row r="60" spans="1:12" ht="15.75" customHeight="1" x14ac:dyDescent="0.35">
      <c r="A60" s="82"/>
      <c r="B60" s="83"/>
      <c r="C60" s="59"/>
      <c r="D60" s="59"/>
      <c r="E60" s="59"/>
      <c r="F60" s="59">
        <f t="shared" si="0"/>
        <v>0</v>
      </c>
      <c r="G60" s="60"/>
      <c r="H60" s="61">
        <f t="shared" si="1"/>
        <v>0</v>
      </c>
      <c r="I60" s="158" t="str">
        <f t="shared" si="2"/>
        <v>F</v>
      </c>
      <c r="J60" s="162" t="str">
        <f t="shared" si="3"/>
        <v>Fail</v>
      </c>
      <c r="K60" s="1"/>
      <c r="L60" s="1"/>
    </row>
    <row r="61" spans="1:12" ht="15.75" customHeight="1" x14ac:dyDescent="0.35">
      <c r="A61" s="79"/>
      <c r="B61" s="83"/>
      <c r="C61" s="59"/>
      <c r="D61" s="59"/>
      <c r="E61" s="59"/>
      <c r="F61" s="59">
        <f t="shared" si="0"/>
        <v>0</v>
      </c>
      <c r="G61" s="60"/>
      <c r="H61" s="61">
        <f t="shared" si="1"/>
        <v>0</v>
      </c>
      <c r="I61" s="158" t="str">
        <f t="shared" si="2"/>
        <v>F</v>
      </c>
      <c r="J61" s="162" t="str">
        <f t="shared" si="3"/>
        <v>Fail</v>
      </c>
      <c r="K61" s="1"/>
      <c r="L61" s="1"/>
    </row>
    <row r="62" spans="1:12" ht="15.75" customHeight="1" x14ac:dyDescent="0.35">
      <c r="A62" s="82"/>
      <c r="B62" s="83"/>
      <c r="C62" s="59"/>
      <c r="D62" s="59"/>
      <c r="E62" s="59"/>
      <c r="F62" s="59">
        <f t="shared" si="0"/>
        <v>0</v>
      </c>
      <c r="G62" s="60"/>
      <c r="H62" s="61">
        <f t="shared" si="1"/>
        <v>0</v>
      </c>
      <c r="I62" s="158" t="str">
        <f t="shared" si="2"/>
        <v>F</v>
      </c>
      <c r="J62" s="162" t="str">
        <f t="shared" si="3"/>
        <v>Fail</v>
      </c>
      <c r="K62" s="1"/>
      <c r="L62" s="1"/>
    </row>
    <row r="63" spans="1:12" ht="15.75" customHeight="1" x14ac:dyDescent="0.35">
      <c r="A63" s="82"/>
      <c r="B63" s="83"/>
      <c r="C63" s="59"/>
      <c r="D63" s="59"/>
      <c r="E63" s="59"/>
      <c r="F63" s="59">
        <f t="shared" si="0"/>
        <v>0</v>
      </c>
      <c r="G63" s="60"/>
      <c r="H63" s="61">
        <f t="shared" si="1"/>
        <v>0</v>
      </c>
      <c r="I63" s="158" t="str">
        <f t="shared" si="2"/>
        <v>F</v>
      </c>
      <c r="J63" s="162" t="str">
        <f t="shared" si="3"/>
        <v>Fail</v>
      </c>
      <c r="K63" s="1"/>
      <c r="L63" s="1"/>
    </row>
    <row r="64" spans="1:12" ht="15.75" customHeight="1" x14ac:dyDescent="0.35">
      <c r="A64" s="79"/>
      <c r="B64" s="83"/>
      <c r="C64" s="59"/>
      <c r="D64" s="59"/>
      <c r="E64" s="59"/>
      <c r="F64" s="59">
        <f t="shared" si="0"/>
        <v>0</v>
      </c>
      <c r="G64" s="60"/>
      <c r="H64" s="61">
        <f t="shared" si="1"/>
        <v>0</v>
      </c>
      <c r="I64" s="158" t="str">
        <f t="shared" si="2"/>
        <v>F</v>
      </c>
      <c r="J64" s="162" t="str">
        <f t="shared" si="3"/>
        <v>Fail</v>
      </c>
      <c r="K64" s="1"/>
      <c r="L64" s="1"/>
    </row>
    <row r="65" spans="1:12" ht="15.75" customHeight="1" x14ac:dyDescent="0.35">
      <c r="A65" s="82"/>
      <c r="B65" s="83"/>
      <c r="C65" s="59"/>
      <c r="D65" s="59"/>
      <c r="E65" s="59"/>
      <c r="F65" s="59">
        <f t="shared" si="0"/>
        <v>0</v>
      </c>
      <c r="G65" s="60"/>
      <c r="H65" s="61">
        <f t="shared" si="1"/>
        <v>0</v>
      </c>
      <c r="I65" s="158" t="str">
        <f t="shared" si="2"/>
        <v>F</v>
      </c>
      <c r="J65" s="162" t="str">
        <f t="shared" si="3"/>
        <v>Fail</v>
      </c>
      <c r="K65" s="1"/>
      <c r="L65" s="1"/>
    </row>
    <row r="66" spans="1:12" ht="15.75" customHeight="1" x14ac:dyDescent="0.35">
      <c r="A66" s="82"/>
      <c r="B66" s="83"/>
      <c r="C66" s="59"/>
      <c r="D66" s="59"/>
      <c r="E66" s="59"/>
      <c r="F66" s="59">
        <f t="shared" si="0"/>
        <v>0</v>
      </c>
      <c r="G66" s="60"/>
      <c r="H66" s="61">
        <f t="shared" si="1"/>
        <v>0</v>
      </c>
      <c r="I66" s="158" t="str">
        <f t="shared" si="2"/>
        <v>F</v>
      </c>
      <c r="J66" s="162" t="str">
        <f t="shared" si="3"/>
        <v>Fail</v>
      </c>
      <c r="K66" s="1"/>
      <c r="L66" s="1"/>
    </row>
    <row r="67" spans="1:12" ht="15.75" customHeight="1" x14ac:dyDescent="0.35">
      <c r="A67" s="79"/>
      <c r="B67" s="83"/>
      <c r="C67" s="59"/>
      <c r="D67" s="59"/>
      <c r="E67" s="59"/>
      <c r="F67" s="59">
        <f t="shared" si="0"/>
        <v>0</v>
      </c>
      <c r="G67" s="60"/>
      <c r="H67" s="61">
        <f t="shared" si="1"/>
        <v>0</v>
      </c>
      <c r="I67" s="158" t="str">
        <f t="shared" si="2"/>
        <v>F</v>
      </c>
      <c r="J67" s="162" t="str">
        <f t="shared" si="3"/>
        <v>Fail</v>
      </c>
      <c r="K67" s="1"/>
      <c r="L67" s="1"/>
    </row>
    <row r="68" spans="1:12" ht="15.75" customHeight="1" x14ac:dyDescent="0.35">
      <c r="A68" s="82"/>
      <c r="B68" s="83"/>
      <c r="C68" s="59"/>
      <c r="D68" s="59"/>
      <c r="E68" s="59"/>
      <c r="F68" s="59">
        <f t="shared" si="0"/>
        <v>0</v>
      </c>
      <c r="G68" s="60"/>
      <c r="H68" s="61">
        <f t="shared" si="1"/>
        <v>0</v>
      </c>
      <c r="I68" s="158" t="str">
        <f t="shared" si="2"/>
        <v>F</v>
      </c>
      <c r="J68" s="162" t="str">
        <f t="shared" si="3"/>
        <v>Fail</v>
      </c>
      <c r="K68" s="1"/>
      <c r="L68" s="1"/>
    </row>
    <row r="69" spans="1:12" ht="15.75" customHeight="1" x14ac:dyDescent="0.35">
      <c r="A69" s="82"/>
      <c r="B69" s="83"/>
      <c r="C69" s="59"/>
      <c r="D69" s="59"/>
      <c r="E69" s="59"/>
      <c r="F69" s="59">
        <f t="shared" si="0"/>
        <v>0</v>
      </c>
      <c r="G69" s="60"/>
      <c r="H69" s="61">
        <f t="shared" si="1"/>
        <v>0</v>
      </c>
      <c r="I69" s="158" t="str">
        <f t="shared" si="2"/>
        <v>F</v>
      </c>
      <c r="J69" s="162" t="str">
        <f t="shared" si="3"/>
        <v>Fail</v>
      </c>
      <c r="K69" s="1"/>
      <c r="L69" s="1"/>
    </row>
    <row r="70" spans="1:12" ht="15.75" customHeight="1" x14ac:dyDescent="0.35">
      <c r="A70" s="79"/>
      <c r="B70" s="83"/>
      <c r="C70" s="59"/>
      <c r="D70" s="59"/>
      <c r="E70" s="59"/>
      <c r="F70" s="59">
        <f t="shared" si="0"/>
        <v>0</v>
      </c>
      <c r="G70" s="60"/>
      <c r="H70" s="61">
        <f t="shared" si="1"/>
        <v>0</v>
      </c>
      <c r="I70" s="158" t="str">
        <f t="shared" si="2"/>
        <v>F</v>
      </c>
      <c r="J70" s="162" t="str">
        <f t="shared" si="3"/>
        <v>Fail</v>
      </c>
      <c r="K70" s="1"/>
      <c r="L70" s="1"/>
    </row>
    <row r="71" spans="1:12" ht="15.75" customHeight="1" x14ac:dyDescent="0.35">
      <c r="A71" s="82"/>
      <c r="B71" s="83"/>
      <c r="C71" s="59"/>
      <c r="D71" s="59"/>
      <c r="E71" s="59"/>
      <c r="F71" s="59">
        <f t="shared" si="0"/>
        <v>0</v>
      </c>
      <c r="G71" s="60"/>
      <c r="H71" s="61">
        <f t="shared" si="1"/>
        <v>0</v>
      </c>
      <c r="I71" s="158" t="str">
        <f t="shared" si="2"/>
        <v>F</v>
      </c>
      <c r="J71" s="162" t="str">
        <f t="shared" si="3"/>
        <v>Fail</v>
      </c>
      <c r="K71" s="1"/>
      <c r="L71" s="1"/>
    </row>
    <row r="72" spans="1:12" ht="15.75" customHeight="1" x14ac:dyDescent="0.35">
      <c r="A72" s="82"/>
      <c r="B72" s="83"/>
      <c r="C72" s="59"/>
      <c r="D72" s="59"/>
      <c r="E72" s="59"/>
      <c r="F72" s="59">
        <f t="shared" si="0"/>
        <v>0</v>
      </c>
      <c r="G72" s="60"/>
      <c r="H72" s="61">
        <f t="shared" si="1"/>
        <v>0</v>
      </c>
      <c r="I72" s="158" t="str">
        <f t="shared" si="2"/>
        <v>F</v>
      </c>
      <c r="J72" s="162" t="str">
        <f t="shared" si="3"/>
        <v>Fail</v>
      </c>
      <c r="K72" s="1"/>
      <c r="L72" s="1"/>
    </row>
    <row r="73" spans="1:12" ht="15.75" customHeight="1" x14ac:dyDescent="0.35">
      <c r="A73" s="79"/>
      <c r="B73" s="83"/>
      <c r="C73" s="59"/>
      <c r="D73" s="59"/>
      <c r="E73" s="59"/>
      <c r="F73" s="59">
        <f t="shared" si="0"/>
        <v>0</v>
      </c>
      <c r="G73" s="60"/>
      <c r="H73" s="61">
        <f t="shared" si="1"/>
        <v>0</v>
      </c>
      <c r="I73" s="158" t="str">
        <f t="shared" si="2"/>
        <v>F</v>
      </c>
      <c r="J73" s="162" t="str">
        <f t="shared" si="3"/>
        <v>Fail</v>
      </c>
      <c r="K73" s="1"/>
      <c r="L73" s="1"/>
    </row>
    <row r="74" spans="1:12" ht="15.75" customHeight="1" x14ac:dyDescent="0.35">
      <c r="A74" s="82"/>
      <c r="B74" s="83"/>
      <c r="C74" s="59"/>
      <c r="D74" s="59"/>
      <c r="E74" s="59"/>
      <c r="F74" s="59">
        <f t="shared" si="0"/>
        <v>0</v>
      </c>
      <c r="G74" s="60"/>
      <c r="H74" s="61">
        <f t="shared" si="1"/>
        <v>0</v>
      </c>
      <c r="I74" s="158" t="str">
        <f t="shared" si="2"/>
        <v>F</v>
      </c>
      <c r="J74" s="162" t="str">
        <f t="shared" si="3"/>
        <v>Fail</v>
      </c>
      <c r="K74" s="1"/>
      <c r="L74" s="1"/>
    </row>
    <row r="75" spans="1:12" ht="15.75" customHeight="1" x14ac:dyDescent="0.35">
      <c r="A75" s="82"/>
      <c r="B75" s="83"/>
      <c r="C75" s="59"/>
      <c r="D75" s="59"/>
      <c r="E75" s="59"/>
      <c r="F75" s="59">
        <f t="shared" si="0"/>
        <v>0</v>
      </c>
      <c r="G75" s="60"/>
      <c r="H75" s="61">
        <f t="shared" si="1"/>
        <v>0</v>
      </c>
      <c r="I75" s="158" t="str">
        <f t="shared" si="2"/>
        <v>F</v>
      </c>
      <c r="J75" s="162" t="str">
        <f t="shared" si="3"/>
        <v>Fail</v>
      </c>
      <c r="K75" s="1"/>
      <c r="L75" s="1"/>
    </row>
    <row r="76" spans="1:12" ht="15.75" customHeight="1" x14ac:dyDescent="0.35">
      <c r="A76" s="79"/>
      <c r="B76" s="83"/>
      <c r="C76" s="59"/>
      <c r="D76" s="59"/>
      <c r="E76" s="59"/>
      <c r="F76" s="59">
        <f t="shared" si="0"/>
        <v>0</v>
      </c>
      <c r="G76" s="60"/>
      <c r="H76" s="61">
        <f t="shared" si="1"/>
        <v>0</v>
      </c>
      <c r="I76" s="158" t="str">
        <f t="shared" si="2"/>
        <v>F</v>
      </c>
      <c r="J76" s="162" t="str">
        <f t="shared" si="3"/>
        <v>Fail</v>
      </c>
      <c r="K76" s="1"/>
      <c r="L76" s="1"/>
    </row>
    <row r="77" spans="1:12" ht="15.75" customHeight="1" x14ac:dyDescent="0.35">
      <c r="A77" s="82"/>
      <c r="B77" s="83"/>
      <c r="C77" s="59"/>
      <c r="D77" s="59"/>
      <c r="E77" s="59"/>
      <c r="F77" s="59">
        <f t="shared" si="0"/>
        <v>0</v>
      </c>
      <c r="G77" s="60"/>
      <c r="H77" s="61">
        <f t="shared" si="1"/>
        <v>0</v>
      </c>
      <c r="I77" s="158" t="str">
        <f t="shared" si="2"/>
        <v>F</v>
      </c>
      <c r="J77" s="162" t="str">
        <f t="shared" si="3"/>
        <v>Fail</v>
      </c>
      <c r="K77" s="1"/>
      <c r="L77" s="1"/>
    </row>
    <row r="78" spans="1:12" ht="15.75" customHeight="1" x14ac:dyDescent="0.35">
      <c r="A78" s="82"/>
      <c r="B78" s="83"/>
      <c r="C78" s="59"/>
      <c r="D78" s="59"/>
      <c r="E78" s="59"/>
      <c r="F78" s="59">
        <f t="shared" si="0"/>
        <v>0</v>
      </c>
      <c r="G78" s="60"/>
      <c r="H78" s="61">
        <f t="shared" si="1"/>
        <v>0</v>
      </c>
      <c r="I78" s="158" t="str">
        <f t="shared" ref="I78:I141" si="4">IF(J78="Fail","F",IF(H78&gt;63,"A",IF(H78&gt;51,"B",IF(H78&gt;39,"C",IF(H78&gt;31,"D","F")))))</f>
        <v>F</v>
      </c>
      <c r="J78" s="162" t="str">
        <f t="shared" ref="J78:J141" si="5">IF(MIN(F78,G78)&gt;=16,"Pass","Fail")</f>
        <v>Fail</v>
      </c>
      <c r="K78" s="1"/>
      <c r="L78" s="1"/>
    </row>
    <row r="79" spans="1:12" ht="15.75" customHeight="1" x14ac:dyDescent="0.35">
      <c r="A79" s="79"/>
      <c r="B79" s="83"/>
      <c r="C79" s="59"/>
      <c r="D79" s="59"/>
      <c r="E79" s="59"/>
      <c r="F79" s="59">
        <f t="shared" si="0"/>
        <v>0</v>
      </c>
      <c r="G79" s="60"/>
      <c r="H79" s="61">
        <f t="shared" si="1"/>
        <v>0</v>
      </c>
      <c r="I79" s="158" t="str">
        <f t="shared" si="4"/>
        <v>F</v>
      </c>
      <c r="J79" s="162" t="str">
        <f t="shared" si="5"/>
        <v>Fail</v>
      </c>
      <c r="K79" s="1"/>
      <c r="L79" s="1"/>
    </row>
    <row r="80" spans="1:12" ht="15.75" customHeight="1" x14ac:dyDescent="0.35">
      <c r="A80" s="82"/>
      <c r="B80" s="83"/>
      <c r="C80" s="59"/>
      <c r="D80" s="59"/>
      <c r="E80" s="59"/>
      <c r="F80" s="59">
        <f t="shared" si="0"/>
        <v>0</v>
      </c>
      <c r="G80" s="60"/>
      <c r="H80" s="61">
        <f t="shared" si="1"/>
        <v>0</v>
      </c>
      <c r="I80" s="158" t="str">
        <f t="shared" si="4"/>
        <v>F</v>
      </c>
      <c r="J80" s="162" t="str">
        <f t="shared" si="5"/>
        <v>Fail</v>
      </c>
      <c r="K80" s="1"/>
      <c r="L80" s="1"/>
    </row>
    <row r="81" spans="1:12" ht="15.75" customHeight="1" x14ac:dyDescent="0.35">
      <c r="A81" s="82"/>
      <c r="B81" s="83"/>
      <c r="C81" s="59"/>
      <c r="D81" s="59"/>
      <c r="E81" s="59"/>
      <c r="F81" s="59">
        <f t="shared" si="0"/>
        <v>0</v>
      </c>
      <c r="G81" s="60"/>
      <c r="H81" s="61">
        <f t="shared" si="1"/>
        <v>0</v>
      </c>
      <c r="I81" s="158" t="str">
        <f t="shared" si="4"/>
        <v>F</v>
      </c>
      <c r="J81" s="162" t="str">
        <f t="shared" si="5"/>
        <v>Fail</v>
      </c>
      <c r="K81" s="1"/>
      <c r="L81" s="1"/>
    </row>
    <row r="82" spans="1:12" ht="15.75" customHeight="1" x14ac:dyDescent="0.35">
      <c r="A82" s="79"/>
      <c r="B82" s="83"/>
      <c r="C82" s="59"/>
      <c r="D82" s="59"/>
      <c r="E82" s="59"/>
      <c r="F82" s="59">
        <f t="shared" si="0"/>
        <v>0</v>
      </c>
      <c r="G82" s="60"/>
      <c r="H82" s="61">
        <f t="shared" si="1"/>
        <v>0</v>
      </c>
      <c r="I82" s="158" t="str">
        <f t="shared" si="4"/>
        <v>F</v>
      </c>
      <c r="J82" s="162" t="str">
        <f t="shared" si="5"/>
        <v>Fail</v>
      </c>
      <c r="K82" s="1"/>
      <c r="L82" s="1"/>
    </row>
    <row r="83" spans="1:12" ht="15.75" customHeight="1" x14ac:dyDescent="0.35">
      <c r="A83" s="82"/>
      <c r="B83" s="83"/>
      <c r="C83" s="59"/>
      <c r="D83" s="59"/>
      <c r="E83" s="59"/>
      <c r="F83" s="59">
        <f t="shared" si="0"/>
        <v>0</v>
      </c>
      <c r="G83" s="60"/>
      <c r="H83" s="61">
        <f t="shared" si="1"/>
        <v>0</v>
      </c>
      <c r="I83" s="158" t="str">
        <f t="shared" si="4"/>
        <v>F</v>
      </c>
      <c r="J83" s="162" t="str">
        <f t="shared" si="5"/>
        <v>Fail</v>
      </c>
      <c r="K83" s="1"/>
      <c r="L83" s="1"/>
    </row>
    <row r="84" spans="1:12" ht="15.75" customHeight="1" x14ac:dyDescent="0.35">
      <c r="A84" s="82"/>
      <c r="B84" s="83"/>
      <c r="C84" s="59"/>
      <c r="D84" s="59"/>
      <c r="E84" s="59"/>
      <c r="F84" s="59">
        <f t="shared" si="0"/>
        <v>0</v>
      </c>
      <c r="G84" s="60"/>
      <c r="H84" s="61">
        <f t="shared" si="1"/>
        <v>0</v>
      </c>
      <c r="I84" s="158" t="str">
        <f t="shared" si="4"/>
        <v>F</v>
      </c>
      <c r="J84" s="162" t="str">
        <f t="shared" si="5"/>
        <v>Fail</v>
      </c>
      <c r="K84" s="1"/>
      <c r="L84" s="1"/>
    </row>
    <row r="85" spans="1:12" ht="15.75" customHeight="1" x14ac:dyDescent="0.35">
      <c r="A85" s="79"/>
      <c r="B85" s="83"/>
      <c r="C85" s="59"/>
      <c r="D85" s="59"/>
      <c r="E85" s="59"/>
      <c r="F85" s="59">
        <f t="shared" si="0"/>
        <v>0</v>
      </c>
      <c r="G85" s="60"/>
      <c r="H85" s="61">
        <f t="shared" si="1"/>
        <v>0</v>
      </c>
      <c r="I85" s="158" t="str">
        <f t="shared" si="4"/>
        <v>F</v>
      </c>
      <c r="J85" s="162" t="str">
        <f t="shared" si="5"/>
        <v>Fail</v>
      </c>
      <c r="K85" s="1"/>
      <c r="L85" s="1"/>
    </row>
    <row r="86" spans="1:12" ht="15.75" customHeight="1" x14ac:dyDescent="0.35">
      <c r="A86" s="82"/>
      <c r="B86" s="83"/>
      <c r="C86" s="59"/>
      <c r="D86" s="59"/>
      <c r="E86" s="59"/>
      <c r="F86" s="59">
        <f t="shared" si="0"/>
        <v>0</v>
      </c>
      <c r="G86" s="60"/>
      <c r="H86" s="61">
        <f t="shared" si="1"/>
        <v>0</v>
      </c>
      <c r="I86" s="158" t="str">
        <f t="shared" si="4"/>
        <v>F</v>
      </c>
      <c r="J86" s="162" t="str">
        <f t="shared" si="5"/>
        <v>Fail</v>
      </c>
      <c r="K86" s="1"/>
      <c r="L86" s="1"/>
    </row>
    <row r="87" spans="1:12" ht="15.75" customHeight="1" x14ac:dyDescent="0.35">
      <c r="A87" s="82"/>
      <c r="B87" s="83"/>
      <c r="C87" s="59"/>
      <c r="D87" s="59"/>
      <c r="E87" s="59"/>
      <c r="F87" s="59">
        <f t="shared" si="0"/>
        <v>0</v>
      </c>
      <c r="G87" s="60"/>
      <c r="H87" s="61">
        <f t="shared" si="1"/>
        <v>0</v>
      </c>
      <c r="I87" s="158" t="str">
        <f t="shared" si="4"/>
        <v>F</v>
      </c>
      <c r="J87" s="162" t="str">
        <f t="shared" si="5"/>
        <v>Fail</v>
      </c>
      <c r="K87" s="1"/>
      <c r="L87" s="1"/>
    </row>
    <row r="88" spans="1:12" ht="15.75" customHeight="1" x14ac:dyDescent="0.35">
      <c r="A88" s="79"/>
      <c r="B88" s="83"/>
      <c r="C88" s="59"/>
      <c r="D88" s="59"/>
      <c r="E88" s="59"/>
      <c r="F88" s="59">
        <f t="shared" si="0"/>
        <v>0</v>
      </c>
      <c r="G88" s="60"/>
      <c r="H88" s="61">
        <f t="shared" si="1"/>
        <v>0</v>
      </c>
      <c r="I88" s="158" t="str">
        <f t="shared" si="4"/>
        <v>F</v>
      </c>
      <c r="J88" s="162" t="str">
        <f t="shared" si="5"/>
        <v>Fail</v>
      </c>
      <c r="K88" s="1"/>
      <c r="L88" s="1"/>
    </row>
    <row r="89" spans="1:12" ht="15.75" customHeight="1" x14ac:dyDescent="0.35">
      <c r="A89" s="82"/>
      <c r="B89" s="83"/>
      <c r="C89" s="59"/>
      <c r="D89" s="59"/>
      <c r="E89" s="59"/>
      <c r="F89" s="59">
        <f t="shared" si="0"/>
        <v>0</v>
      </c>
      <c r="G89" s="60"/>
      <c r="H89" s="61">
        <f t="shared" si="1"/>
        <v>0</v>
      </c>
      <c r="I89" s="158" t="str">
        <f t="shared" si="4"/>
        <v>F</v>
      </c>
      <c r="J89" s="162" t="str">
        <f t="shared" si="5"/>
        <v>Fail</v>
      </c>
      <c r="K89" s="1"/>
      <c r="L89" s="1"/>
    </row>
    <row r="90" spans="1:12" ht="15.75" customHeight="1" x14ac:dyDescent="0.35">
      <c r="A90" s="82"/>
      <c r="B90" s="83"/>
      <c r="C90" s="59"/>
      <c r="D90" s="59"/>
      <c r="E90" s="59"/>
      <c r="F90" s="59">
        <f t="shared" si="0"/>
        <v>0</v>
      </c>
      <c r="G90" s="60"/>
      <c r="H90" s="61">
        <f t="shared" si="1"/>
        <v>0</v>
      </c>
      <c r="I90" s="158" t="str">
        <f t="shared" si="4"/>
        <v>F</v>
      </c>
      <c r="J90" s="162" t="str">
        <f t="shared" si="5"/>
        <v>Fail</v>
      </c>
      <c r="K90" s="1"/>
      <c r="L90" s="1"/>
    </row>
    <row r="91" spans="1:12" ht="15.75" customHeight="1" x14ac:dyDescent="0.35">
      <c r="A91" s="79"/>
      <c r="B91" s="83"/>
      <c r="C91" s="59"/>
      <c r="D91" s="59"/>
      <c r="E91" s="59"/>
      <c r="F91" s="59">
        <f t="shared" si="0"/>
        <v>0</v>
      </c>
      <c r="G91" s="60"/>
      <c r="H91" s="61">
        <f t="shared" si="1"/>
        <v>0</v>
      </c>
      <c r="I91" s="158" t="str">
        <f t="shared" si="4"/>
        <v>F</v>
      </c>
      <c r="J91" s="162" t="str">
        <f t="shared" si="5"/>
        <v>Fail</v>
      </c>
      <c r="K91" s="1"/>
      <c r="L91" s="1"/>
    </row>
    <row r="92" spans="1:12" ht="15.75" customHeight="1" x14ac:dyDescent="0.35">
      <c r="A92" s="82"/>
      <c r="B92" s="83"/>
      <c r="C92" s="59"/>
      <c r="D92" s="59"/>
      <c r="E92" s="59"/>
      <c r="F92" s="59">
        <f t="shared" si="0"/>
        <v>0</v>
      </c>
      <c r="G92" s="60"/>
      <c r="H92" s="61">
        <f t="shared" si="1"/>
        <v>0</v>
      </c>
      <c r="I92" s="158" t="str">
        <f t="shared" si="4"/>
        <v>F</v>
      </c>
      <c r="J92" s="162" t="str">
        <f t="shared" si="5"/>
        <v>Fail</v>
      </c>
      <c r="K92" s="1"/>
      <c r="L92" s="1"/>
    </row>
    <row r="93" spans="1:12" ht="15.75" customHeight="1" x14ac:dyDescent="0.35">
      <c r="A93" s="82"/>
      <c r="B93" s="83"/>
      <c r="C93" s="59"/>
      <c r="D93" s="59"/>
      <c r="E93" s="59"/>
      <c r="F93" s="59">
        <f t="shared" si="0"/>
        <v>0</v>
      </c>
      <c r="G93" s="60"/>
      <c r="H93" s="61">
        <f t="shared" si="1"/>
        <v>0</v>
      </c>
      <c r="I93" s="158" t="str">
        <f t="shared" si="4"/>
        <v>F</v>
      </c>
      <c r="J93" s="162" t="str">
        <f t="shared" si="5"/>
        <v>Fail</v>
      </c>
      <c r="K93" s="1"/>
      <c r="L93" s="1"/>
    </row>
    <row r="94" spans="1:12" ht="15.75" customHeight="1" x14ac:dyDescent="0.35">
      <c r="A94" s="79"/>
      <c r="B94" s="83"/>
      <c r="C94" s="59"/>
      <c r="D94" s="59"/>
      <c r="E94" s="59"/>
      <c r="F94" s="59">
        <f t="shared" si="0"/>
        <v>0</v>
      </c>
      <c r="G94" s="60"/>
      <c r="H94" s="61">
        <f t="shared" si="1"/>
        <v>0</v>
      </c>
      <c r="I94" s="158" t="str">
        <f t="shared" si="4"/>
        <v>F</v>
      </c>
      <c r="J94" s="162" t="str">
        <f t="shared" si="5"/>
        <v>Fail</v>
      </c>
      <c r="K94" s="1"/>
      <c r="L94" s="1"/>
    </row>
    <row r="95" spans="1:12" ht="15.75" customHeight="1" x14ac:dyDescent="0.35">
      <c r="A95" s="82"/>
      <c r="B95" s="83"/>
      <c r="C95" s="59"/>
      <c r="D95" s="59"/>
      <c r="E95" s="59"/>
      <c r="F95" s="59">
        <f t="shared" si="0"/>
        <v>0</v>
      </c>
      <c r="G95" s="60"/>
      <c r="H95" s="61">
        <f t="shared" si="1"/>
        <v>0</v>
      </c>
      <c r="I95" s="158" t="str">
        <f t="shared" si="4"/>
        <v>F</v>
      </c>
      <c r="J95" s="162" t="str">
        <f t="shared" si="5"/>
        <v>Fail</v>
      </c>
      <c r="K95" s="1"/>
      <c r="L95" s="1"/>
    </row>
    <row r="96" spans="1:12" ht="15.75" customHeight="1" x14ac:dyDescent="0.35">
      <c r="A96" s="82"/>
      <c r="B96" s="83"/>
      <c r="C96" s="59"/>
      <c r="D96" s="59"/>
      <c r="E96" s="59"/>
      <c r="F96" s="59">
        <f t="shared" si="0"/>
        <v>0</v>
      </c>
      <c r="G96" s="60"/>
      <c r="H96" s="61">
        <f t="shared" si="1"/>
        <v>0</v>
      </c>
      <c r="I96" s="158" t="str">
        <f t="shared" si="4"/>
        <v>F</v>
      </c>
      <c r="J96" s="162" t="str">
        <f t="shared" si="5"/>
        <v>Fail</v>
      </c>
      <c r="K96" s="1"/>
      <c r="L96" s="1"/>
    </row>
    <row r="97" spans="1:12" ht="15.75" customHeight="1" x14ac:dyDescent="0.35">
      <c r="A97" s="79"/>
      <c r="B97" s="83"/>
      <c r="C97" s="59"/>
      <c r="D97" s="59"/>
      <c r="E97" s="59"/>
      <c r="F97" s="59">
        <f t="shared" si="0"/>
        <v>0</v>
      </c>
      <c r="G97" s="60"/>
      <c r="H97" s="61">
        <f t="shared" si="1"/>
        <v>0</v>
      </c>
      <c r="I97" s="158" t="str">
        <f t="shared" si="4"/>
        <v>F</v>
      </c>
      <c r="J97" s="162" t="str">
        <f t="shared" si="5"/>
        <v>Fail</v>
      </c>
      <c r="K97" s="1"/>
      <c r="L97" s="1"/>
    </row>
    <row r="98" spans="1:12" ht="15.75" customHeight="1" x14ac:dyDescent="0.35">
      <c r="A98" s="82"/>
      <c r="B98" s="83"/>
      <c r="C98" s="59"/>
      <c r="D98" s="59"/>
      <c r="E98" s="59"/>
      <c r="F98" s="59">
        <f t="shared" si="0"/>
        <v>0</v>
      </c>
      <c r="G98" s="60"/>
      <c r="H98" s="61">
        <f t="shared" si="1"/>
        <v>0</v>
      </c>
      <c r="I98" s="158" t="str">
        <f t="shared" si="4"/>
        <v>F</v>
      </c>
      <c r="J98" s="162" t="str">
        <f t="shared" si="5"/>
        <v>Fail</v>
      </c>
      <c r="K98" s="1"/>
      <c r="L98" s="1"/>
    </row>
    <row r="99" spans="1:12" ht="15.75" customHeight="1" x14ac:dyDescent="0.35">
      <c r="A99" s="82"/>
      <c r="B99" s="83"/>
      <c r="C99" s="59"/>
      <c r="D99" s="59"/>
      <c r="E99" s="59"/>
      <c r="F99" s="59">
        <f t="shared" si="0"/>
        <v>0</v>
      </c>
      <c r="G99" s="60"/>
      <c r="H99" s="61">
        <f t="shared" si="1"/>
        <v>0</v>
      </c>
      <c r="I99" s="158" t="str">
        <f t="shared" si="4"/>
        <v>F</v>
      </c>
      <c r="J99" s="162" t="str">
        <f t="shared" si="5"/>
        <v>Fail</v>
      </c>
      <c r="K99" s="1"/>
      <c r="L99" s="1"/>
    </row>
    <row r="100" spans="1:12" ht="15.75" customHeight="1" x14ac:dyDescent="0.35">
      <c r="A100" s="79"/>
      <c r="B100" s="83"/>
      <c r="C100" s="59"/>
      <c r="D100" s="59"/>
      <c r="E100" s="59"/>
      <c r="F100" s="59">
        <f t="shared" si="0"/>
        <v>0</v>
      </c>
      <c r="G100" s="60"/>
      <c r="H100" s="61">
        <f t="shared" si="1"/>
        <v>0</v>
      </c>
      <c r="I100" s="158" t="str">
        <f t="shared" si="4"/>
        <v>F</v>
      </c>
      <c r="J100" s="162" t="str">
        <f t="shared" si="5"/>
        <v>Fail</v>
      </c>
      <c r="K100" s="1"/>
      <c r="L100" s="1"/>
    </row>
    <row r="101" spans="1:12" ht="15.75" customHeight="1" x14ac:dyDescent="0.35">
      <c r="A101" s="82"/>
      <c r="B101" s="83"/>
      <c r="C101" s="59"/>
      <c r="D101" s="59"/>
      <c r="E101" s="59"/>
      <c r="F101" s="59">
        <f t="shared" si="0"/>
        <v>0</v>
      </c>
      <c r="G101" s="60"/>
      <c r="H101" s="61">
        <f t="shared" si="1"/>
        <v>0</v>
      </c>
      <c r="I101" s="158" t="str">
        <f t="shared" si="4"/>
        <v>F</v>
      </c>
      <c r="J101" s="162" t="str">
        <f t="shared" si="5"/>
        <v>Fail</v>
      </c>
      <c r="K101" s="1"/>
      <c r="L101" s="1"/>
    </row>
    <row r="102" spans="1:12" ht="15.75" customHeight="1" x14ac:dyDescent="0.35">
      <c r="A102" s="82"/>
      <c r="B102" s="83"/>
      <c r="C102" s="59"/>
      <c r="D102" s="59"/>
      <c r="E102" s="59"/>
      <c r="F102" s="59">
        <f t="shared" si="0"/>
        <v>0</v>
      </c>
      <c r="G102" s="60"/>
      <c r="H102" s="61">
        <f t="shared" si="1"/>
        <v>0</v>
      </c>
      <c r="I102" s="158" t="str">
        <f t="shared" si="4"/>
        <v>F</v>
      </c>
      <c r="J102" s="162" t="str">
        <f t="shared" si="5"/>
        <v>Fail</v>
      </c>
      <c r="K102" s="1"/>
      <c r="L102" s="1"/>
    </row>
    <row r="103" spans="1:12" ht="15.75" customHeight="1" x14ac:dyDescent="0.35">
      <c r="A103" s="79"/>
      <c r="B103" s="83"/>
      <c r="C103" s="59"/>
      <c r="D103" s="59"/>
      <c r="E103" s="59"/>
      <c r="F103" s="59">
        <f t="shared" si="0"/>
        <v>0</v>
      </c>
      <c r="G103" s="60"/>
      <c r="H103" s="61">
        <f t="shared" si="1"/>
        <v>0</v>
      </c>
      <c r="I103" s="158" t="str">
        <f t="shared" si="4"/>
        <v>F</v>
      </c>
      <c r="J103" s="162" t="str">
        <f t="shared" si="5"/>
        <v>Fail</v>
      </c>
      <c r="K103" s="1"/>
      <c r="L103" s="1"/>
    </row>
    <row r="104" spans="1:12" ht="15.75" customHeight="1" x14ac:dyDescent="0.35">
      <c r="A104" s="82"/>
      <c r="B104" s="83"/>
      <c r="C104" s="59"/>
      <c r="D104" s="59"/>
      <c r="E104" s="59"/>
      <c r="F104" s="59">
        <f t="shared" si="0"/>
        <v>0</v>
      </c>
      <c r="G104" s="60"/>
      <c r="H104" s="61">
        <f t="shared" si="1"/>
        <v>0</v>
      </c>
      <c r="I104" s="158" t="str">
        <f t="shared" si="4"/>
        <v>F</v>
      </c>
      <c r="J104" s="162" t="str">
        <f t="shared" si="5"/>
        <v>Fail</v>
      </c>
      <c r="K104" s="1"/>
      <c r="L104" s="1"/>
    </row>
    <row r="105" spans="1:12" ht="15.75" customHeight="1" x14ac:dyDescent="0.35">
      <c r="A105" s="82"/>
      <c r="B105" s="83"/>
      <c r="C105" s="59"/>
      <c r="D105" s="59"/>
      <c r="E105" s="59"/>
      <c r="F105" s="59">
        <f t="shared" si="0"/>
        <v>0</v>
      </c>
      <c r="G105" s="60"/>
      <c r="H105" s="61">
        <f t="shared" si="1"/>
        <v>0</v>
      </c>
      <c r="I105" s="158" t="str">
        <f t="shared" si="4"/>
        <v>F</v>
      </c>
      <c r="J105" s="162" t="str">
        <f t="shared" si="5"/>
        <v>Fail</v>
      </c>
      <c r="K105" s="1"/>
      <c r="L105" s="1"/>
    </row>
    <row r="106" spans="1:12" ht="15.75" customHeight="1" x14ac:dyDescent="0.35">
      <c r="A106" s="79"/>
      <c r="B106" s="83"/>
      <c r="C106" s="59"/>
      <c r="D106" s="59"/>
      <c r="E106" s="59"/>
      <c r="F106" s="59">
        <f t="shared" si="0"/>
        <v>0</v>
      </c>
      <c r="G106" s="60"/>
      <c r="H106" s="61">
        <f t="shared" si="1"/>
        <v>0</v>
      </c>
      <c r="I106" s="158" t="str">
        <f t="shared" si="4"/>
        <v>F</v>
      </c>
      <c r="J106" s="162" t="str">
        <f t="shared" si="5"/>
        <v>Fail</v>
      </c>
      <c r="K106" s="1"/>
      <c r="L106" s="1"/>
    </row>
    <row r="107" spans="1:12" ht="15.75" customHeight="1" x14ac:dyDescent="0.35">
      <c r="A107" s="82"/>
      <c r="B107" s="83"/>
      <c r="C107" s="59"/>
      <c r="D107" s="59"/>
      <c r="E107" s="59"/>
      <c r="F107" s="59">
        <f t="shared" si="0"/>
        <v>0</v>
      </c>
      <c r="G107" s="60"/>
      <c r="H107" s="61">
        <f t="shared" si="1"/>
        <v>0</v>
      </c>
      <c r="I107" s="158" t="str">
        <f t="shared" si="4"/>
        <v>F</v>
      </c>
      <c r="J107" s="162" t="str">
        <f t="shared" si="5"/>
        <v>Fail</v>
      </c>
      <c r="K107" s="1"/>
      <c r="L107" s="1"/>
    </row>
    <row r="108" spans="1:12" ht="15.75" customHeight="1" x14ac:dyDescent="0.35">
      <c r="A108" s="82"/>
      <c r="B108" s="83"/>
      <c r="C108" s="59"/>
      <c r="D108" s="59"/>
      <c r="E108" s="59"/>
      <c r="F108" s="59">
        <f t="shared" si="0"/>
        <v>0</v>
      </c>
      <c r="G108" s="60"/>
      <c r="H108" s="61">
        <f t="shared" si="1"/>
        <v>0</v>
      </c>
      <c r="I108" s="158" t="str">
        <f t="shared" si="4"/>
        <v>F</v>
      </c>
      <c r="J108" s="162" t="str">
        <f t="shared" si="5"/>
        <v>Fail</v>
      </c>
      <c r="K108" s="1"/>
      <c r="L108" s="1"/>
    </row>
    <row r="109" spans="1:12" ht="15.75" customHeight="1" x14ac:dyDescent="0.35">
      <c r="A109" s="79"/>
      <c r="B109" s="83"/>
      <c r="C109" s="59"/>
      <c r="D109" s="59"/>
      <c r="E109" s="59"/>
      <c r="F109" s="59">
        <f t="shared" si="0"/>
        <v>0</v>
      </c>
      <c r="G109" s="60"/>
      <c r="H109" s="61">
        <f t="shared" si="1"/>
        <v>0</v>
      </c>
      <c r="I109" s="158" t="str">
        <f t="shared" si="4"/>
        <v>F</v>
      </c>
      <c r="J109" s="162" t="str">
        <f t="shared" si="5"/>
        <v>Fail</v>
      </c>
      <c r="K109" s="1"/>
      <c r="L109" s="1"/>
    </row>
    <row r="110" spans="1:12" ht="15.75" customHeight="1" x14ac:dyDescent="0.35">
      <c r="A110" s="82"/>
      <c r="B110" s="83"/>
      <c r="C110" s="59"/>
      <c r="D110" s="59"/>
      <c r="E110" s="59"/>
      <c r="F110" s="59">
        <f t="shared" si="0"/>
        <v>0</v>
      </c>
      <c r="G110" s="60"/>
      <c r="H110" s="61">
        <f t="shared" si="1"/>
        <v>0</v>
      </c>
      <c r="I110" s="158" t="str">
        <f t="shared" si="4"/>
        <v>F</v>
      </c>
      <c r="J110" s="162" t="str">
        <f t="shared" si="5"/>
        <v>Fail</v>
      </c>
      <c r="K110" s="1"/>
      <c r="L110" s="1"/>
    </row>
    <row r="111" spans="1:12" ht="15.75" customHeight="1" x14ac:dyDescent="0.35">
      <c r="A111" s="82"/>
      <c r="B111" s="83"/>
      <c r="C111" s="59"/>
      <c r="D111" s="59"/>
      <c r="E111" s="59"/>
      <c r="F111" s="59">
        <f t="shared" si="0"/>
        <v>0</v>
      </c>
      <c r="G111" s="60"/>
      <c r="H111" s="61">
        <f t="shared" si="1"/>
        <v>0</v>
      </c>
      <c r="I111" s="158" t="str">
        <f t="shared" si="4"/>
        <v>F</v>
      </c>
      <c r="J111" s="162" t="str">
        <f t="shared" si="5"/>
        <v>Fail</v>
      </c>
      <c r="K111" s="1"/>
      <c r="L111" s="1"/>
    </row>
    <row r="112" spans="1:12" ht="15.75" customHeight="1" x14ac:dyDescent="0.35">
      <c r="A112" s="79"/>
      <c r="B112" s="83"/>
      <c r="C112" s="59"/>
      <c r="D112" s="59"/>
      <c r="E112" s="59"/>
      <c r="F112" s="59">
        <f t="shared" si="0"/>
        <v>0</v>
      </c>
      <c r="G112" s="60"/>
      <c r="H112" s="61">
        <f t="shared" si="1"/>
        <v>0</v>
      </c>
      <c r="I112" s="158" t="str">
        <f t="shared" si="4"/>
        <v>F</v>
      </c>
      <c r="J112" s="162" t="str">
        <f t="shared" si="5"/>
        <v>Fail</v>
      </c>
      <c r="K112" s="1"/>
      <c r="L112" s="1"/>
    </row>
    <row r="113" spans="1:10" ht="15" customHeight="1" x14ac:dyDescent="0.35">
      <c r="A113" s="156"/>
      <c r="B113" s="156"/>
      <c r="C113" s="156"/>
      <c r="D113" s="156"/>
      <c r="E113" s="156"/>
      <c r="F113" s="59">
        <f t="shared" si="0"/>
        <v>0</v>
      </c>
      <c r="G113" s="60"/>
      <c r="H113" s="61">
        <f t="shared" si="1"/>
        <v>0</v>
      </c>
      <c r="I113" s="158" t="str">
        <f t="shared" si="4"/>
        <v>F</v>
      </c>
      <c r="J113" s="162" t="str">
        <f t="shared" si="5"/>
        <v>Fail</v>
      </c>
    </row>
    <row r="114" spans="1:10" ht="15" customHeight="1" x14ac:dyDescent="0.35">
      <c r="A114" s="156"/>
      <c r="B114" s="156"/>
      <c r="C114" s="156"/>
      <c r="D114" s="156"/>
      <c r="E114" s="156"/>
      <c r="F114" s="59">
        <f t="shared" ref="F114:F162" si="6">ROUND(C114+D114+E114,2)</f>
        <v>0</v>
      </c>
      <c r="G114" s="60"/>
      <c r="H114" s="61">
        <f t="shared" ref="H114:H162" si="7">ROUND(F114+G114,0)</f>
        <v>0</v>
      </c>
      <c r="I114" s="158" t="str">
        <f t="shared" si="4"/>
        <v>F</v>
      </c>
      <c r="J114" s="162" t="str">
        <f t="shared" si="5"/>
        <v>Fail</v>
      </c>
    </row>
    <row r="115" spans="1:10" ht="15" customHeight="1" x14ac:dyDescent="0.35">
      <c r="A115" s="156"/>
      <c r="B115" s="156"/>
      <c r="C115" s="156"/>
      <c r="D115" s="156"/>
      <c r="E115" s="156"/>
      <c r="F115" s="59">
        <f t="shared" si="6"/>
        <v>0</v>
      </c>
      <c r="G115" s="60"/>
      <c r="H115" s="61">
        <f t="shared" si="7"/>
        <v>0</v>
      </c>
      <c r="I115" s="158" t="str">
        <f t="shared" si="4"/>
        <v>F</v>
      </c>
      <c r="J115" s="162" t="str">
        <f t="shared" si="5"/>
        <v>Fail</v>
      </c>
    </row>
    <row r="116" spans="1:10" ht="15" customHeight="1" x14ac:dyDescent="0.35">
      <c r="A116" s="156"/>
      <c r="B116" s="156"/>
      <c r="C116" s="156"/>
      <c r="D116" s="156"/>
      <c r="E116" s="156"/>
      <c r="F116" s="59">
        <f t="shared" si="6"/>
        <v>0</v>
      </c>
      <c r="G116" s="60"/>
      <c r="H116" s="61">
        <f t="shared" si="7"/>
        <v>0</v>
      </c>
      <c r="I116" s="158" t="str">
        <f t="shared" si="4"/>
        <v>F</v>
      </c>
      <c r="J116" s="162" t="str">
        <f t="shared" si="5"/>
        <v>Fail</v>
      </c>
    </row>
    <row r="117" spans="1:10" ht="15" customHeight="1" x14ac:dyDescent="0.35">
      <c r="A117" s="156"/>
      <c r="B117" s="156"/>
      <c r="C117" s="156"/>
      <c r="D117" s="156"/>
      <c r="E117" s="156"/>
      <c r="F117" s="59">
        <f t="shared" si="6"/>
        <v>0</v>
      </c>
      <c r="G117" s="60"/>
      <c r="H117" s="61">
        <f t="shared" si="7"/>
        <v>0</v>
      </c>
      <c r="I117" s="158" t="str">
        <f t="shared" si="4"/>
        <v>F</v>
      </c>
      <c r="J117" s="162" t="str">
        <f t="shared" si="5"/>
        <v>Fail</v>
      </c>
    </row>
    <row r="118" spans="1:10" ht="15" customHeight="1" x14ac:dyDescent="0.35">
      <c r="A118" s="156"/>
      <c r="B118" s="156"/>
      <c r="C118" s="156"/>
      <c r="D118" s="156"/>
      <c r="E118" s="156"/>
      <c r="F118" s="59">
        <f t="shared" si="6"/>
        <v>0</v>
      </c>
      <c r="G118" s="60"/>
      <c r="H118" s="61">
        <f t="shared" si="7"/>
        <v>0</v>
      </c>
      <c r="I118" s="158" t="str">
        <f t="shared" si="4"/>
        <v>F</v>
      </c>
      <c r="J118" s="162" t="str">
        <f t="shared" si="5"/>
        <v>Fail</v>
      </c>
    </row>
    <row r="119" spans="1:10" ht="15" customHeight="1" x14ac:dyDescent="0.35">
      <c r="A119" s="156"/>
      <c r="B119" s="156"/>
      <c r="C119" s="156"/>
      <c r="D119" s="156"/>
      <c r="E119" s="156"/>
      <c r="F119" s="59">
        <f t="shared" si="6"/>
        <v>0</v>
      </c>
      <c r="G119" s="60"/>
      <c r="H119" s="61">
        <f t="shared" si="7"/>
        <v>0</v>
      </c>
      <c r="I119" s="158" t="str">
        <f t="shared" si="4"/>
        <v>F</v>
      </c>
      <c r="J119" s="162" t="str">
        <f t="shared" si="5"/>
        <v>Fail</v>
      </c>
    </row>
    <row r="120" spans="1:10" ht="15" customHeight="1" x14ac:dyDescent="0.35">
      <c r="A120" s="156"/>
      <c r="B120" s="156"/>
      <c r="C120" s="156"/>
      <c r="D120" s="156"/>
      <c r="E120" s="156"/>
      <c r="F120" s="59">
        <f t="shared" si="6"/>
        <v>0</v>
      </c>
      <c r="G120" s="60"/>
      <c r="H120" s="61">
        <f t="shared" si="7"/>
        <v>0</v>
      </c>
      <c r="I120" s="158" t="str">
        <f t="shared" si="4"/>
        <v>F</v>
      </c>
      <c r="J120" s="162" t="str">
        <f t="shared" si="5"/>
        <v>Fail</v>
      </c>
    </row>
    <row r="121" spans="1:10" ht="15" customHeight="1" x14ac:dyDescent="0.35">
      <c r="A121" s="156"/>
      <c r="B121" s="156"/>
      <c r="C121" s="156"/>
      <c r="D121" s="156"/>
      <c r="E121" s="156"/>
      <c r="F121" s="59">
        <f t="shared" si="6"/>
        <v>0</v>
      </c>
      <c r="G121" s="60"/>
      <c r="H121" s="61">
        <f t="shared" si="7"/>
        <v>0</v>
      </c>
      <c r="I121" s="158" t="str">
        <f t="shared" si="4"/>
        <v>F</v>
      </c>
      <c r="J121" s="162" t="str">
        <f t="shared" si="5"/>
        <v>Fail</v>
      </c>
    </row>
    <row r="122" spans="1:10" ht="15" customHeight="1" x14ac:dyDescent="0.35">
      <c r="A122" s="156"/>
      <c r="B122" s="156"/>
      <c r="C122" s="156"/>
      <c r="D122" s="156"/>
      <c r="E122" s="156"/>
      <c r="F122" s="59">
        <f t="shared" si="6"/>
        <v>0</v>
      </c>
      <c r="G122" s="60"/>
      <c r="H122" s="61">
        <f t="shared" si="7"/>
        <v>0</v>
      </c>
      <c r="I122" s="158" t="str">
        <f t="shared" si="4"/>
        <v>F</v>
      </c>
      <c r="J122" s="162" t="str">
        <f t="shared" si="5"/>
        <v>Fail</v>
      </c>
    </row>
    <row r="123" spans="1:10" ht="15" customHeight="1" x14ac:dyDescent="0.35">
      <c r="A123" s="156"/>
      <c r="B123" s="156"/>
      <c r="C123" s="156"/>
      <c r="D123" s="156"/>
      <c r="E123" s="156"/>
      <c r="F123" s="59">
        <f t="shared" si="6"/>
        <v>0</v>
      </c>
      <c r="G123" s="60"/>
      <c r="H123" s="61">
        <f t="shared" si="7"/>
        <v>0</v>
      </c>
      <c r="I123" s="158" t="str">
        <f t="shared" si="4"/>
        <v>F</v>
      </c>
      <c r="J123" s="162" t="str">
        <f t="shared" si="5"/>
        <v>Fail</v>
      </c>
    </row>
    <row r="124" spans="1:10" ht="15" customHeight="1" x14ac:dyDescent="0.35">
      <c r="A124" s="156"/>
      <c r="B124" s="156"/>
      <c r="C124" s="156"/>
      <c r="D124" s="156"/>
      <c r="E124" s="156"/>
      <c r="F124" s="59">
        <f t="shared" si="6"/>
        <v>0</v>
      </c>
      <c r="G124" s="60"/>
      <c r="H124" s="61">
        <f t="shared" si="7"/>
        <v>0</v>
      </c>
      <c r="I124" s="158" t="str">
        <f t="shared" si="4"/>
        <v>F</v>
      </c>
      <c r="J124" s="162" t="str">
        <f t="shared" si="5"/>
        <v>Fail</v>
      </c>
    </row>
    <row r="125" spans="1:10" ht="15" customHeight="1" x14ac:dyDescent="0.35">
      <c r="A125" s="156"/>
      <c r="B125" s="156"/>
      <c r="C125" s="156"/>
      <c r="D125" s="156"/>
      <c r="E125" s="156"/>
      <c r="F125" s="59">
        <f t="shared" si="6"/>
        <v>0</v>
      </c>
      <c r="G125" s="60"/>
      <c r="H125" s="61">
        <f t="shared" si="7"/>
        <v>0</v>
      </c>
      <c r="I125" s="158" t="str">
        <f t="shared" si="4"/>
        <v>F</v>
      </c>
      <c r="J125" s="162" t="str">
        <f t="shared" si="5"/>
        <v>Fail</v>
      </c>
    </row>
    <row r="126" spans="1:10" ht="15" customHeight="1" x14ac:dyDescent="0.35">
      <c r="A126" s="156"/>
      <c r="B126" s="156"/>
      <c r="C126" s="156"/>
      <c r="D126" s="156"/>
      <c r="E126" s="156"/>
      <c r="F126" s="59">
        <f t="shared" si="6"/>
        <v>0</v>
      </c>
      <c r="G126" s="60"/>
      <c r="H126" s="61">
        <f t="shared" si="7"/>
        <v>0</v>
      </c>
      <c r="I126" s="158" t="str">
        <f t="shared" si="4"/>
        <v>F</v>
      </c>
      <c r="J126" s="162" t="str">
        <f t="shared" si="5"/>
        <v>Fail</v>
      </c>
    </row>
    <row r="127" spans="1:10" ht="15" customHeight="1" x14ac:dyDescent="0.35">
      <c r="A127" s="156"/>
      <c r="B127" s="156"/>
      <c r="C127" s="156"/>
      <c r="D127" s="156"/>
      <c r="E127" s="156"/>
      <c r="F127" s="59">
        <f t="shared" si="6"/>
        <v>0</v>
      </c>
      <c r="G127" s="60"/>
      <c r="H127" s="61">
        <f t="shared" si="7"/>
        <v>0</v>
      </c>
      <c r="I127" s="158" t="str">
        <f t="shared" si="4"/>
        <v>F</v>
      </c>
      <c r="J127" s="162" t="str">
        <f t="shared" si="5"/>
        <v>Fail</v>
      </c>
    </row>
    <row r="128" spans="1:10" ht="15" customHeight="1" x14ac:dyDescent="0.35">
      <c r="A128" s="156"/>
      <c r="B128" s="156"/>
      <c r="C128" s="156"/>
      <c r="D128" s="156"/>
      <c r="E128" s="156"/>
      <c r="F128" s="59">
        <f t="shared" si="6"/>
        <v>0</v>
      </c>
      <c r="G128" s="60"/>
      <c r="H128" s="61">
        <f t="shared" si="7"/>
        <v>0</v>
      </c>
      <c r="I128" s="158" t="str">
        <f t="shared" si="4"/>
        <v>F</v>
      </c>
      <c r="J128" s="162" t="str">
        <f t="shared" si="5"/>
        <v>Fail</v>
      </c>
    </row>
    <row r="129" spans="1:10" ht="15" customHeight="1" x14ac:dyDescent="0.35">
      <c r="A129" s="156"/>
      <c r="B129" s="156"/>
      <c r="C129" s="156"/>
      <c r="D129" s="156"/>
      <c r="E129" s="156"/>
      <c r="F129" s="59">
        <f t="shared" si="6"/>
        <v>0</v>
      </c>
      <c r="G129" s="60"/>
      <c r="H129" s="61">
        <f t="shared" si="7"/>
        <v>0</v>
      </c>
      <c r="I129" s="158" t="str">
        <f t="shared" si="4"/>
        <v>F</v>
      </c>
      <c r="J129" s="162" t="str">
        <f t="shared" si="5"/>
        <v>Fail</v>
      </c>
    </row>
    <row r="130" spans="1:10" ht="15" customHeight="1" x14ac:dyDescent="0.35">
      <c r="A130" s="156"/>
      <c r="B130" s="156"/>
      <c r="C130" s="156"/>
      <c r="D130" s="156"/>
      <c r="E130" s="156"/>
      <c r="F130" s="59">
        <f t="shared" si="6"/>
        <v>0</v>
      </c>
      <c r="G130" s="60"/>
      <c r="H130" s="61">
        <f t="shared" si="7"/>
        <v>0</v>
      </c>
      <c r="I130" s="158" t="str">
        <f t="shared" si="4"/>
        <v>F</v>
      </c>
      <c r="J130" s="162" t="str">
        <f t="shared" si="5"/>
        <v>Fail</v>
      </c>
    </row>
    <row r="131" spans="1:10" ht="15" customHeight="1" x14ac:dyDescent="0.35">
      <c r="A131" s="156"/>
      <c r="B131" s="156"/>
      <c r="C131" s="156"/>
      <c r="D131" s="156"/>
      <c r="E131" s="156"/>
      <c r="F131" s="59">
        <f t="shared" si="6"/>
        <v>0</v>
      </c>
      <c r="G131" s="60"/>
      <c r="H131" s="61">
        <f t="shared" si="7"/>
        <v>0</v>
      </c>
      <c r="I131" s="158" t="str">
        <f t="shared" si="4"/>
        <v>F</v>
      </c>
      <c r="J131" s="162" t="str">
        <f t="shared" si="5"/>
        <v>Fail</v>
      </c>
    </row>
    <row r="132" spans="1:10" ht="15" customHeight="1" x14ac:dyDescent="0.35">
      <c r="A132" s="156"/>
      <c r="B132" s="156"/>
      <c r="C132" s="156"/>
      <c r="D132" s="156"/>
      <c r="E132" s="156"/>
      <c r="F132" s="59">
        <f t="shared" si="6"/>
        <v>0</v>
      </c>
      <c r="G132" s="60"/>
      <c r="H132" s="61">
        <f t="shared" si="7"/>
        <v>0</v>
      </c>
      <c r="I132" s="158" t="str">
        <f t="shared" si="4"/>
        <v>F</v>
      </c>
      <c r="J132" s="162" t="str">
        <f t="shared" si="5"/>
        <v>Fail</v>
      </c>
    </row>
    <row r="133" spans="1:10" ht="15" customHeight="1" x14ac:dyDescent="0.35">
      <c r="A133" s="156"/>
      <c r="B133" s="156"/>
      <c r="C133" s="156"/>
      <c r="D133" s="156"/>
      <c r="E133" s="156"/>
      <c r="F133" s="59">
        <f t="shared" si="6"/>
        <v>0</v>
      </c>
      <c r="G133" s="60"/>
      <c r="H133" s="61">
        <f t="shared" si="7"/>
        <v>0</v>
      </c>
      <c r="I133" s="158" t="str">
        <f t="shared" si="4"/>
        <v>F</v>
      </c>
      <c r="J133" s="162" t="str">
        <f t="shared" si="5"/>
        <v>Fail</v>
      </c>
    </row>
    <row r="134" spans="1:10" ht="15" customHeight="1" x14ac:dyDescent="0.35">
      <c r="A134" s="156"/>
      <c r="B134" s="156"/>
      <c r="C134" s="156"/>
      <c r="D134" s="156"/>
      <c r="E134" s="156"/>
      <c r="F134" s="59">
        <f t="shared" si="6"/>
        <v>0</v>
      </c>
      <c r="G134" s="60"/>
      <c r="H134" s="61">
        <f t="shared" si="7"/>
        <v>0</v>
      </c>
      <c r="I134" s="158" t="str">
        <f t="shared" si="4"/>
        <v>F</v>
      </c>
      <c r="J134" s="162" t="str">
        <f t="shared" si="5"/>
        <v>Fail</v>
      </c>
    </row>
    <row r="135" spans="1:10" ht="15" customHeight="1" x14ac:dyDescent="0.35">
      <c r="A135" s="156"/>
      <c r="B135" s="156"/>
      <c r="C135" s="156"/>
      <c r="D135" s="156"/>
      <c r="E135" s="156"/>
      <c r="F135" s="59">
        <f t="shared" si="6"/>
        <v>0</v>
      </c>
      <c r="G135" s="60"/>
      <c r="H135" s="61">
        <f t="shared" si="7"/>
        <v>0</v>
      </c>
      <c r="I135" s="158" t="str">
        <f t="shared" si="4"/>
        <v>F</v>
      </c>
      <c r="J135" s="162" t="str">
        <f t="shared" si="5"/>
        <v>Fail</v>
      </c>
    </row>
    <row r="136" spans="1:10" ht="15" customHeight="1" x14ac:dyDescent="0.35">
      <c r="A136" s="156"/>
      <c r="B136" s="156"/>
      <c r="C136" s="156"/>
      <c r="D136" s="156"/>
      <c r="E136" s="156"/>
      <c r="F136" s="59">
        <f t="shared" si="6"/>
        <v>0</v>
      </c>
      <c r="G136" s="60"/>
      <c r="H136" s="61">
        <f t="shared" si="7"/>
        <v>0</v>
      </c>
      <c r="I136" s="158" t="str">
        <f t="shared" si="4"/>
        <v>F</v>
      </c>
      <c r="J136" s="162" t="str">
        <f t="shared" si="5"/>
        <v>Fail</v>
      </c>
    </row>
    <row r="137" spans="1:10" ht="15" customHeight="1" x14ac:dyDescent="0.35">
      <c r="A137" s="156"/>
      <c r="B137" s="156"/>
      <c r="C137" s="156"/>
      <c r="D137" s="156"/>
      <c r="E137" s="156"/>
      <c r="F137" s="59">
        <f t="shared" si="6"/>
        <v>0</v>
      </c>
      <c r="G137" s="60"/>
      <c r="H137" s="61">
        <f t="shared" si="7"/>
        <v>0</v>
      </c>
      <c r="I137" s="158" t="str">
        <f t="shared" si="4"/>
        <v>F</v>
      </c>
      <c r="J137" s="162" t="str">
        <f t="shared" si="5"/>
        <v>Fail</v>
      </c>
    </row>
    <row r="138" spans="1:10" ht="15" customHeight="1" x14ac:dyDescent="0.35">
      <c r="A138" s="156"/>
      <c r="B138" s="156"/>
      <c r="C138" s="156"/>
      <c r="D138" s="156"/>
      <c r="E138" s="156"/>
      <c r="F138" s="59">
        <f t="shared" si="6"/>
        <v>0</v>
      </c>
      <c r="G138" s="60"/>
      <c r="H138" s="61">
        <f t="shared" si="7"/>
        <v>0</v>
      </c>
      <c r="I138" s="158" t="str">
        <f t="shared" si="4"/>
        <v>F</v>
      </c>
      <c r="J138" s="162" t="str">
        <f t="shared" si="5"/>
        <v>Fail</v>
      </c>
    </row>
    <row r="139" spans="1:10" ht="15" customHeight="1" x14ac:dyDescent="0.35">
      <c r="A139" s="156"/>
      <c r="B139" s="156"/>
      <c r="C139" s="156"/>
      <c r="D139" s="156"/>
      <c r="E139" s="156"/>
      <c r="F139" s="59">
        <f t="shared" si="6"/>
        <v>0</v>
      </c>
      <c r="G139" s="60"/>
      <c r="H139" s="61">
        <f t="shared" si="7"/>
        <v>0</v>
      </c>
      <c r="I139" s="158" t="str">
        <f t="shared" si="4"/>
        <v>F</v>
      </c>
      <c r="J139" s="162" t="str">
        <f t="shared" si="5"/>
        <v>Fail</v>
      </c>
    </row>
    <row r="140" spans="1:10" ht="15" customHeight="1" x14ac:dyDescent="0.35">
      <c r="A140" s="156"/>
      <c r="B140" s="156"/>
      <c r="C140" s="156"/>
      <c r="D140" s="156"/>
      <c r="E140" s="156"/>
      <c r="F140" s="59">
        <f t="shared" si="6"/>
        <v>0</v>
      </c>
      <c r="G140" s="60"/>
      <c r="H140" s="61">
        <f t="shared" si="7"/>
        <v>0</v>
      </c>
      <c r="I140" s="158" t="str">
        <f t="shared" si="4"/>
        <v>F</v>
      </c>
      <c r="J140" s="162" t="str">
        <f t="shared" si="5"/>
        <v>Fail</v>
      </c>
    </row>
    <row r="141" spans="1:10" ht="15" customHeight="1" x14ac:dyDescent="0.35">
      <c r="A141" s="156"/>
      <c r="B141" s="156"/>
      <c r="C141" s="156"/>
      <c r="D141" s="156"/>
      <c r="E141" s="156"/>
      <c r="F141" s="59">
        <f t="shared" si="6"/>
        <v>0</v>
      </c>
      <c r="G141" s="60"/>
      <c r="H141" s="61">
        <f t="shared" si="7"/>
        <v>0</v>
      </c>
      <c r="I141" s="158" t="str">
        <f t="shared" si="4"/>
        <v>F</v>
      </c>
      <c r="J141" s="162" t="str">
        <f t="shared" si="5"/>
        <v>Fail</v>
      </c>
    </row>
    <row r="142" spans="1:10" ht="15" customHeight="1" x14ac:dyDescent="0.35">
      <c r="A142" s="156"/>
      <c r="B142" s="156"/>
      <c r="C142" s="156"/>
      <c r="D142" s="156"/>
      <c r="E142" s="156"/>
      <c r="F142" s="59">
        <f t="shared" si="6"/>
        <v>0</v>
      </c>
      <c r="G142" s="60"/>
      <c r="H142" s="61">
        <f t="shared" si="7"/>
        <v>0</v>
      </c>
      <c r="I142" s="158" t="str">
        <f t="shared" ref="I142:I162" si="8">IF(J142="Fail","F",IF(H142&gt;63,"A",IF(H142&gt;51,"B",IF(H142&gt;39,"C",IF(H142&gt;31,"D","F")))))</f>
        <v>F</v>
      </c>
      <c r="J142" s="162" t="str">
        <f t="shared" ref="J142:J162" si="9">IF(MIN(F142,G142)&gt;=16,"Pass","Fail")</f>
        <v>Fail</v>
      </c>
    </row>
    <row r="143" spans="1:10" ht="15" customHeight="1" x14ac:dyDescent="0.35">
      <c r="A143" s="156"/>
      <c r="B143" s="156"/>
      <c r="C143" s="156"/>
      <c r="D143" s="156"/>
      <c r="E143" s="156"/>
      <c r="F143" s="59">
        <f t="shared" si="6"/>
        <v>0</v>
      </c>
      <c r="G143" s="60"/>
      <c r="H143" s="61">
        <f t="shared" si="7"/>
        <v>0</v>
      </c>
      <c r="I143" s="158" t="str">
        <f t="shared" si="8"/>
        <v>F</v>
      </c>
      <c r="J143" s="162" t="str">
        <f t="shared" si="9"/>
        <v>Fail</v>
      </c>
    </row>
    <row r="144" spans="1:10" ht="15" customHeight="1" x14ac:dyDescent="0.35">
      <c r="A144" s="156"/>
      <c r="B144" s="156"/>
      <c r="C144" s="156"/>
      <c r="D144" s="156"/>
      <c r="E144" s="156"/>
      <c r="F144" s="59">
        <f t="shared" si="6"/>
        <v>0</v>
      </c>
      <c r="G144" s="60"/>
      <c r="H144" s="61">
        <f t="shared" si="7"/>
        <v>0</v>
      </c>
      <c r="I144" s="158" t="str">
        <f t="shared" si="8"/>
        <v>F</v>
      </c>
      <c r="J144" s="162" t="str">
        <f t="shared" si="9"/>
        <v>Fail</v>
      </c>
    </row>
    <row r="145" spans="1:10" ht="15" customHeight="1" x14ac:dyDescent="0.35">
      <c r="A145" s="156"/>
      <c r="B145" s="156"/>
      <c r="C145" s="156"/>
      <c r="D145" s="156"/>
      <c r="E145" s="156"/>
      <c r="F145" s="59">
        <f t="shared" si="6"/>
        <v>0</v>
      </c>
      <c r="G145" s="60"/>
      <c r="H145" s="61">
        <f t="shared" si="7"/>
        <v>0</v>
      </c>
      <c r="I145" s="158" t="str">
        <f t="shared" si="8"/>
        <v>F</v>
      </c>
      <c r="J145" s="162" t="str">
        <f t="shared" si="9"/>
        <v>Fail</v>
      </c>
    </row>
    <row r="146" spans="1:10" ht="15" customHeight="1" x14ac:dyDescent="0.35">
      <c r="A146" s="156"/>
      <c r="B146" s="156"/>
      <c r="C146" s="156"/>
      <c r="D146" s="156"/>
      <c r="E146" s="156"/>
      <c r="F146" s="59">
        <f t="shared" si="6"/>
        <v>0</v>
      </c>
      <c r="G146" s="60"/>
      <c r="H146" s="61">
        <f t="shared" si="7"/>
        <v>0</v>
      </c>
      <c r="I146" s="158" t="str">
        <f t="shared" si="8"/>
        <v>F</v>
      </c>
      <c r="J146" s="162" t="str">
        <f t="shared" si="9"/>
        <v>Fail</v>
      </c>
    </row>
    <row r="147" spans="1:10" ht="15" customHeight="1" x14ac:dyDescent="0.35">
      <c r="A147" s="156"/>
      <c r="B147" s="156"/>
      <c r="C147" s="156"/>
      <c r="D147" s="156"/>
      <c r="E147" s="156"/>
      <c r="F147" s="59">
        <f t="shared" si="6"/>
        <v>0</v>
      </c>
      <c r="G147" s="60"/>
      <c r="H147" s="61">
        <f t="shared" si="7"/>
        <v>0</v>
      </c>
      <c r="I147" s="158" t="str">
        <f t="shared" si="8"/>
        <v>F</v>
      </c>
      <c r="J147" s="162" t="str">
        <f t="shared" si="9"/>
        <v>Fail</v>
      </c>
    </row>
    <row r="148" spans="1:10" ht="15" customHeight="1" x14ac:dyDescent="0.35">
      <c r="A148" s="156"/>
      <c r="B148" s="156"/>
      <c r="C148" s="156"/>
      <c r="D148" s="156"/>
      <c r="E148" s="156"/>
      <c r="F148" s="59">
        <f t="shared" si="6"/>
        <v>0</v>
      </c>
      <c r="G148" s="60"/>
      <c r="H148" s="61">
        <f t="shared" si="7"/>
        <v>0</v>
      </c>
      <c r="I148" s="158" t="str">
        <f t="shared" si="8"/>
        <v>F</v>
      </c>
      <c r="J148" s="162" t="str">
        <f t="shared" si="9"/>
        <v>Fail</v>
      </c>
    </row>
    <row r="149" spans="1:10" ht="15" customHeight="1" x14ac:dyDescent="0.35">
      <c r="A149" s="156"/>
      <c r="B149" s="156"/>
      <c r="C149" s="156"/>
      <c r="D149" s="156"/>
      <c r="E149" s="156"/>
      <c r="F149" s="59">
        <f t="shared" si="6"/>
        <v>0</v>
      </c>
      <c r="G149" s="60"/>
      <c r="H149" s="61">
        <f t="shared" si="7"/>
        <v>0</v>
      </c>
      <c r="I149" s="158" t="str">
        <f t="shared" si="8"/>
        <v>F</v>
      </c>
      <c r="J149" s="162" t="str">
        <f t="shared" si="9"/>
        <v>Fail</v>
      </c>
    </row>
    <row r="150" spans="1:10" ht="15" customHeight="1" x14ac:dyDescent="0.35">
      <c r="A150" s="156"/>
      <c r="B150" s="156"/>
      <c r="C150" s="156"/>
      <c r="D150" s="156"/>
      <c r="E150" s="156"/>
      <c r="F150" s="59">
        <f t="shared" si="6"/>
        <v>0</v>
      </c>
      <c r="G150" s="60"/>
      <c r="H150" s="61">
        <f t="shared" si="7"/>
        <v>0</v>
      </c>
      <c r="I150" s="158" t="str">
        <f t="shared" si="8"/>
        <v>F</v>
      </c>
      <c r="J150" s="162" t="str">
        <f t="shared" si="9"/>
        <v>Fail</v>
      </c>
    </row>
    <row r="151" spans="1:10" ht="15" customHeight="1" x14ac:dyDescent="0.35">
      <c r="A151" s="156"/>
      <c r="B151" s="156"/>
      <c r="C151" s="156"/>
      <c r="D151" s="156"/>
      <c r="E151" s="156"/>
      <c r="F151" s="59">
        <f t="shared" si="6"/>
        <v>0</v>
      </c>
      <c r="G151" s="60"/>
      <c r="H151" s="61">
        <f t="shared" si="7"/>
        <v>0</v>
      </c>
      <c r="I151" s="158" t="str">
        <f t="shared" si="8"/>
        <v>F</v>
      </c>
      <c r="J151" s="162" t="str">
        <f t="shared" si="9"/>
        <v>Fail</v>
      </c>
    </row>
    <row r="152" spans="1:10" ht="15" customHeight="1" x14ac:dyDescent="0.35">
      <c r="A152" s="156"/>
      <c r="B152" s="156"/>
      <c r="C152" s="156"/>
      <c r="D152" s="156"/>
      <c r="E152" s="156"/>
      <c r="F152" s="59">
        <f t="shared" si="6"/>
        <v>0</v>
      </c>
      <c r="G152" s="60"/>
      <c r="H152" s="61">
        <f t="shared" si="7"/>
        <v>0</v>
      </c>
      <c r="I152" s="158" t="str">
        <f t="shared" si="8"/>
        <v>F</v>
      </c>
      <c r="J152" s="162" t="str">
        <f t="shared" si="9"/>
        <v>Fail</v>
      </c>
    </row>
    <row r="153" spans="1:10" ht="15" customHeight="1" x14ac:dyDescent="0.35">
      <c r="A153" s="156"/>
      <c r="B153" s="156"/>
      <c r="C153" s="156"/>
      <c r="D153" s="156"/>
      <c r="E153" s="156"/>
      <c r="F153" s="59">
        <f t="shared" si="6"/>
        <v>0</v>
      </c>
      <c r="G153" s="60"/>
      <c r="H153" s="61">
        <f t="shared" si="7"/>
        <v>0</v>
      </c>
      <c r="I153" s="158" t="str">
        <f t="shared" si="8"/>
        <v>F</v>
      </c>
      <c r="J153" s="162" t="str">
        <f t="shared" si="9"/>
        <v>Fail</v>
      </c>
    </row>
    <row r="154" spans="1:10" ht="15" customHeight="1" x14ac:dyDescent="0.35">
      <c r="A154" s="156"/>
      <c r="B154" s="156"/>
      <c r="C154" s="156"/>
      <c r="D154" s="156"/>
      <c r="E154" s="156"/>
      <c r="F154" s="59">
        <f t="shared" si="6"/>
        <v>0</v>
      </c>
      <c r="G154" s="60"/>
      <c r="H154" s="61">
        <f t="shared" si="7"/>
        <v>0</v>
      </c>
      <c r="I154" s="158" t="str">
        <f t="shared" si="8"/>
        <v>F</v>
      </c>
      <c r="J154" s="162" t="str">
        <f t="shared" si="9"/>
        <v>Fail</v>
      </c>
    </row>
    <row r="155" spans="1:10" ht="15" customHeight="1" x14ac:dyDescent="0.35">
      <c r="A155" s="156"/>
      <c r="B155" s="156"/>
      <c r="C155" s="156"/>
      <c r="D155" s="156"/>
      <c r="E155" s="156"/>
      <c r="F155" s="59">
        <f t="shared" si="6"/>
        <v>0</v>
      </c>
      <c r="G155" s="60"/>
      <c r="H155" s="61">
        <f t="shared" si="7"/>
        <v>0</v>
      </c>
      <c r="I155" s="158" t="str">
        <f t="shared" si="8"/>
        <v>F</v>
      </c>
      <c r="J155" s="162" t="str">
        <f t="shared" si="9"/>
        <v>Fail</v>
      </c>
    </row>
    <row r="156" spans="1:10" ht="15" customHeight="1" x14ac:dyDescent="0.35">
      <c r="A156" s="156"/>
      <c r="B156" s="156"/>
      <c r="C156" s="156"/>
      <c r="D156" s="156"/>
      <c r="E156" s="156"/>
      <c r="F156" s="59">
        <f t="shared" si="6"/>
        <v>0</v>
      </c>
      <c r="G156" s="60"/>
      <c r="H156" s="61">
        <f t="shared" si="7"/>
        <v>0</v>
      </c>
      <c r="I156" s="158" t="str">
        <f t="shared" si="8"/>
        <v>F</v>
      </c>
      <c r="J156" s="162" t="str">
        <f t="shared" si="9"/>
        <v>Fail</v>
      </c>
    </row>
    <row r="157" spans="1:10" ht="15" customHeight="1" x14ac:dyDescent="0.35">
      <c r="A157" s="156"/>
      <c r="B157" s="156"/>
      <c r="C157" s="156"/>
      <c r="D157" s="156"/>
      <c r="E157" s="156"/>
      <c r="F157" s="59">
        <f t="shared" si="6"/>
        <v>0</v>
      </c>
      <c r="G157" s="60"/>
      <c r="H157" s="61">
        <f t="shared" si="7"/>
        <v>0</v>
      </c>
      <c r="I157" s="158" t="str">
        <f t="shared" si="8"/>
        <v>F</v>
      </c>
      <c r="J157" s="162" t="str">
        <f t="shared" si="9"/>
        <v>Fail</v>
      </c>
    </row>
    <row r="158" spans="1:10" ht="15" customHeight="1" x14ac:dyDescent="0.35">
      <c r="A158" s="156"/>
      <c r="B158" s="156"/>
      <c r="C158" s="156"/>
      <c r="D158" s="156"/>
      <c r="E158" s="156"/>
      <c r="F158" s="59">
        <f t="shared" si="6"/>
        <v>0</v>
      </c>
      <c r="G158" s="60"/>
      <c r="H158" s="61">
        <f t="shared" si="7"/>
        <v>0</v>
      </c>
      <c r="I158" s="158" t="str">
        <f t="shared" si="8"/>
        <v>F</v>
      </c>
      <c r="J158" s="162" t="str">
        <f t="shared" si="9"/>
        <v>Fail</v>
      </c>
    </row>
    <row r="159" spans="1:10" ht="15" customHeight="1" x14ac:dyDescent="0.35">
      <c r="A159" s="156"/>
      <c r="B159" s="156"/>
      <c r="C159" s="156"/>
      <c r="D159" s="156"/>
      <c r="E159" s="156"/>
      <c r="F159" s="59">
        <f t="shared" si="6"/>
        <v>0</v>
      </c>
      <c r="G159" s="60"/>
      <c r="H159" s="61">
        <f t="shared" si="7"/>
        <v>0</v>
      </c>
      <c r="I159" s="158" t="str">
        <f t="shared" si="8"/>
        <v>F</v>
      </c>
      <c r="J159" s="162" t="str">
        <f t="shared" si="9"/>
        <v>Fail</v>
      </c>
    </row>
    <row r="160" spans="1:10" ht="15" customHeight="1" x14ac:dyDescent="0.35">
      <c r="A160" s="156"/>
      <c r="B160" s="156"/>
      <c r="C160" s="156"/>
      <c r="D160" s="156"/>
      <c r="E160" s="156"/>
      <c r="F160" s="59">
        <f t="shared" si="6"/>
        <v>0</v>
      </c>
      <c r="G160" s="60"/>
      <c r="H160" s="61">
        <f t="shared" si="7"/>
        <v>0</v>
      </c>
      <c r="I160" s="158" t="str">
        <f t="shared" si="8"/>
        <v>F</v>
      </c>
      <c r="J160" s="162" t="str">
        <f t="shared" si="9"/>
        <v>Fail</v>
      </c>
    </row>
    <row r="161" spans="1:10" ht="15" customHeight="1" x14ac:dyDescent="0.35">
      <c r="A161" s="156"/>
      <c r="B161" s="156"/>
      <c r="C161" s="156"/>
      <c r="D161" s="156"/>
      <c r="E161" s="156"/>
      <c r="F161" s="59">
        <f t="shared" si="6"/>
        <v>0</v>
      </c>
      <c r="G161" s="60"/>
      <c r="H161" s="61">
        <f t="shared" si="7"/>
        <v>0</v>
      </c>
      <c r="I161" s="158" t="str">
        <f t="shared" si="8"/>
        <v>F</v>
      </c>
      <c r="J161" s="162" t="str">
        <f t="shared" si="9"/>
        <v>Fail</v>
      </c>
    </row>
    <row r="162" spans="1:10" ht="15" customHeight="1" x14ac:dyDescent="0.35">
      <c r="A162" s="156"/>
      <c r="B162" s="156"/>
      <c r="C162" s="156"/>
      <c r="D162" s="156"/>
      <c r="E162" s="156"/>
      <c r="F162" s="59">
        <f t="shared" si="6"/>
        <v>0</v>
      </c>
      <c r="G162" s="60"/>
      <c r="H162" s="61">
        <f t="shared" si="7"/>
        <v>0</v>
      </c>
      <c r="I162" s="158" t="str">
        <f t="shared" si="8"/>
        <v>F</v>
      </c>
      <c r="J162" s="162" t="str">
        <f t="shared" si="9"/>
        <v>Fail</v>
      </c>
    </row>
  </sheetData>
  <mergeCells count="20">
    <mergeCell ref="E1:J1"/>
    <mergeCell ref="B2:J2"/>
    <mergeCell ref="B3:J3"/>
    <mergeCell ref="B4:E4"/>
    <mergeCell ref="F4:G4"/>
    <mergeCell ref="H4:J4"/>
    <mergeCell ref="H5:J5"/>
    <mergeCell ref="C10:F10"/>
    <mergeCell ref="A10:A12"/>
    <mergeCell ref="B10:B12"/>
    <mergeCell ref="H10:H11"/>
    <mergeCell ref="I10:I12"/>
    <mergeCell ref="J10:J12"/>
    <mergeCell ref="B5:E5"/>
    <mergeCell ref="C6:E6"/>
    <mergeCell ref="F6:G6"/>
    <mergeCell ref="H6:J6"/>
    <mergeCell ref="C7:E7"/>
    <mergeCell ref="F7:G7"/>
    <mergeCell ref="H7:J7"/>
  </mergeCells>
  <conditionalFormatting sqref="H13:H162">
    <cfRule type="cellIs" dxfId="31" priority="5" operator="lessThan">
      <formula>16</formula>
    </cfRule>
  </conditionalFormatting>
  <conditionalFormatting sqref="C1:E1 C10:E112 C4:E5">
    <cfRule type="cellIs" dxfId="30" priority="6" operator="lessThan">
      <formula>1</formula>
    </cfRule>
  </conditionalFormatting>
  <conditionalFormatting sqref="J10">
    <cfRule type="containsText" dxfId="29" priority="7" operator="containsText" text="fail">
      <formula>NOT(ISERROR(SEARCH(("fail"),(J10))))</formula>
    </cfRule>
  </conditionalFormatting>
  <conditionalFormatting sqref="C34:E112">
    <cfRule type="cellIs" dxfId="28" priority="9" operator="lessThan">
      <formula>0</formula>
    </cfRule>
  </conditionalFormatting>
  <conditionalFormatting sqref="I13:I162">
    <cfRule type="cellIs" dxfId="27" priority="4" operator="equal">
      <formula>"F"</formula>
    </cfRule>
  </conditionalFormatting>
  <conditionalFormatting sqref="F13:G162">
    <cfRule type="cellIs" dxfId="26" priority="2" operator="lessThan">
      <formula>16</formula>
    </cfRule>
  </conditionalFormatting>
  <conditionalFormatting sqref="J13:J162">
    <cfRule type="containsText" dxfId="25" priority="1" operator="containsText" text="fail">
      <formula>NOT(ISERROR(SEARCH("fail",J13)))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2" manualBreakCount="2">
    <brk id="58" max="9" man="1"/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A00-000000000000}">
          <x14:formula1>
            <xm:f>'Work '!$B$20</xm:f>
          </x14:formula1>
          <xm:sqref>B7</xm:sqref>
        </x14:dataValidation>
        <x14:dataValidation type="list" allowBlank="1" showErrorMessage="1" xr:uid="{00000000-0002-0000-0A00-000001000000}">
          <x14:formula1>
            <xm:f>'Work '!$W$29:$W$36</xm:f>
          </x14:formula1>
          <xm:sqref>C6</xm:sqref>
        </x14:dataValidation>
        <x14:dataValidation type="list" allowBlank="1" showErrorMessage="1" xr:uid="{00000000-0002-0000-0A00-000002000000}">
          <x14:formula1>
            <xm:f>'Work '!$T$7:$T$17</xm:f>
          </x14:formula1>
          <xm:sqref>H6</xm:sqref>
        </x14:dataValidation>
        <x14:dataValidation type="list" allowBlank="1" showErrorMessage="1" xr:uid="{00000000-0002-0000-0A00-000003000000}">
          <x14:formula1>
            <xm:f>'Work '!$W$7:$W$9</xm:f>
          </x14:formula1>
          <xm:sqref>H7</xm:sqref>
        </x14:dataValidation>
        <x14:dataValidation type="list" allowBlank="1" showErrorMessage="1" xr:uid="{00000000-0002-0000-0A00-000004000000}">
          <x14:formula1>
            <xm:f>'Work '!$T$28:$T$30</xm:f>
          </x14:formula1>
          <xm:sqref>C7</xm:sqref>
        </x14:dataValidation>
        <x14:dataValidation type="list" allowBlank="1" showErrorMessage="1" xr:uid="{00000000-0002-0000-0A00-000005000000}">
          <x14:formula1>
            <xm:f>'Work '!$Z$7:$Z$10</xm:f>
          </x14:formula1>
          <xm:sqref>E1</xm:sqref>
        </x14:dataValidation>
        <x14:dataValidation type="list" allowBlank="1" showErrorMessage="1" xr:uid="{00000000-0002-0000-0A00-000006000000}">
          <x14:formula1>
            <xm:f>'Work '!$N$7:$N$14</xm:f>
          </x14:formula1>
          <xm:sqref>H5</xm:sqref>
        </x14:dataValidation>
        <x14:dataValidation type="list" allowBlank="1" showErrorMessage="1" xr:uid="{00000000-0002-0000-0A00-000007000000}">
          <x14:formula1>
            <xm:f>'Work '!$AC$5:$AC$154</xm:f>
          </x14:formula1>
          <xm:sqref>D9</xm:sqref>
        </x14:dataValidation>
        <x14:dataValidation type="list" allowBlank="1" showErrorMessage="1" xr:uid="{00000000-0002-0000-0A00-000008000000}">
          <x14:formula1>
            <xm:f>'Work '!$AD$5:$AD$26</xm:f>
          </x14:formula1>
          <xm:sqref>H4:J4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FF00"/>
  </sheetPr>
  <dimension ref="A1:L162"/>
  <sheetViews>
    <sheetView view="pageBreakPreview" zoomScaleNormal="100" zoomScaleSheetLayoutView="100" workbookViewId="0">
      <pane ySplit="12" topLeftCell="A137" activePane="bottomLeft" state="frozen"/>
      <selection pane="bottomLeft" activeCell="F150" sqref="F150"/>
    </sheetView>
  </sheetViews>
  <sheetFormatPr defaultColWidth="14.453125" defaultRowHeight="15" customHeight="1" x14ac:dyDescent="0.35"/>
  <cols>
    <col min="1" max="1" width="18.1796875" style="163" customWidth="1"/>
    <col min="2" max="2" width="33.1796875" style="163" customWidth="1"/>
    <col min="3" max="3" width="6.54296875" style="163" customWidth="1"/>
    <col min="4" max="4" width="9.453125" style="163" customWidth="1"/>
    <col min="5" max="5" width="7.81640625" style="163" customWidth="1"/>
    <col min="6" max="6" width="8.453125" style="163" customWidth="1"/>
    <col min="7" max="7" width="8.1796875" style="163" customWidth="1"/>
    <col min="8" max="9" width="7.26953125" style="163" customWidth="1"/>
    <col min="10" max="10" width="9.7265625" style="163" customWidth="1"/>
    <col min="11" max="12" width="8.81640625" style="163" customWidth="1"/>
    <col min="13" max="16384" width="14.453125" style="163"/>
  </cols>
  <sheetData>
    <row r="1" spans="1:12" ht="15.5" x14ac:dyDescent="0.35">
      <c r="A1" s="1"/>
      <c r="B1" s="1"/>
      <c r="C1" s="2"/>
      <c r="D1" s="2"/>
      <c r="E1" s="182" t="s">
        <v>0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132" t="s">
        <v>3</v>
      </c>
      <c r="B4" s="238"/>
      <c r="C4" s="239"/>
      <c r="D4" s="239"/>
      <c r="E4" s="240"/>
      <c r="F4" s="241" t="s">
        <v>4</v>
      </c>
      <c r="G4" s="240"/>
      <c r="H4" s="241" t="s">
        <v>54</v>
      </c>
      <c r="I4" s="239"/>
      <c r="J4" s="240"/>
      <c r="K4" s="1"/>
      <c r="L4" s="1"/>
    </row>
    <row r="5" spans="1:12" ht="17.25" customHeight="1" x14ac:dyDescent="0.35">
      <c r="A5" s="133" t="s">
        <v>6</v>
      </c>
      <c r="B5" s="243"/>
      <c r="C5" s="239"/>
      <c r="D5" s="239"/>
      <c r="E5" s="240"/>
      <c r="F5" s="134" t="s">
        <v>7</v>
      </c>
      <c r="G5" s="135"/>
      <c r="H5" s="244">
        <v>2019</v>
      </c>
      <c r="I5" s="239"/>
      <c r="J5" s="240"/>
      <c r="K5" s="1"/>
      <c r="L5" s="1"/>
    </row>
    <row r="6" spans="1:12" ht="17.25" customHeight="1" x14ac:dyDescent="0.35">
      <c r="A6" s="134" t="s">
        <v>8</v>
      </c>
      <c r="B6" s="136" t="s">
        <v>9</v>
      </c>
      <c r="C6" s="245" t="s">
        <v>10</v>
      </c>
      <c r="D6" s="239"/>
      <c r="E6" s="240"/>
      <c r="F6" s="244" t="s">
        <v>11</v>
      </c>
      <c r="G6" s="240"/>
      <c r="H6" s="244" t="s">
        <v>42</v>
      </c>
      <c r="I6" s="239"/>
      <c r="J6" s="240"/>
      <c r="K6" s="1"/>
      <c r="L6" s="1"/>
    </row>
    <row r="7" spans="1:12" ht="17.25" customHeight="1" x14ac:dyDescent="0.35">
      <c r="A7" s="137" t="s">
        <v>13</v>
      </c>
      <c r="B7" s="138" t="s">
        <v>129</v>
      </c>
      <c r="C7" s="245" t="s">
        <v>192</v>
      </c>
      <c r="D7" s="239"/>
      <c r="E7" s="240"/>
      <c r="F7" s="244" t="s">
        <v>16</v>
      </c>
      <c r="G7" s="240"/>
      <c r="H7" s="244" t="s">
        <v>17</v>
      </c>
      <c r="I7" s="239"/>
      <c r="J7" s="240"/>
      <c r="K7" s="1"/>
      <c r="L7" s="1"/>
    </row>
    <row r="8" spans="1:12" ht="17.25" customHeight="1" x14ac:dyDescent="0.35">
      <c r="A8" s="137" t="s">
        <v>18</v>
      </c>
      <c r="B8" s="138">
        <f>VLOOKUP(B7,'Work '!G7:I26,3,0)</f>
        <v>80</v>
      </c>
      <c r="C8" s="134" t="s">
        <v>19</v>
      </c>
      <c r="D8" s="139" t="s">
        <v>20</v>
      </c>
      <c r="E8" s="140" t="s">
        <v>21</v>
      </c>
      <c r="F8" s="141" t="s">
        <v>22</v>
      </c>
      <c r="G8" s="141" t="s">
        <v>23</v>
      </c>
      <c r="H8" s="141" t="s">
        <v>24</v>
      </c>
      <c r="I8" s="141" t="s">
        <v>25</v>
      </c>
      <c r="J8" s="142" t="s">
        <v>26</v>
      </c>
      <c r="K8" s="1"/>
      <c r="L8" s="1"/>
    </row>
    <row r="9" spans="1:12" ht="17.25" customHeight="1" thickBot="1" x14ac:dyDescent="0.4">
      <c r="A9" s="143" t="s">
        <v>27</v>
      </c>
      <c r="B9" s="144">
        <v>44208</v>
      </c>
      <c r="C9" s="145" t="s">
        <v>28</v>
      </c>
      <c r="D9" s="146">
        <v>100</v>
      </c>
      <c r="E9" s="147">
        <f>COUNTIF(I13:I112,"A")</f>
        <v>0</v>
      </c>
      <c r="F9" s="147">
        <f>COUNTIF(I13:I112,"B")</f>
        <v>0</v>
      </c>
      <c r="G9" s="148">
        <f>COUNTIF(I13:I112,"C")</f>
        <v>0</v>
      </c>
      <c r="H9" s="148">
        <f>COUNTIF(I13:I112,"D")</f>
        <v>0</v>
      </c>
      <c r="I9" s="148">
        <f>COUNTIF(I13:I162,"F")</f>
        <v>150</v>
      </c>
      <c r="J9" s="149">
        <f>COUNTIF(J13:J112,"Pass")</f>
        <v>0</v>
      </c>
      <c r="K9" s="1"/>
      <c r="L9" s="1"/>
    </row>
    <row r="10" spans="1:12" ht="15" customHeight="1" x14ac:dyDescent="0.35">
      <c r="A10" s="246" t="s">
        <v>29</v>
      </c>
      <c r="B10" s="247" t="s">
        <v>30</v>
      </c>
      <c r="C10" s="248" t="s">
        <v>31</v>
      </c>
      <c r="D10" s="249"/>
      <c r="E10" s="249"/>
      <c r="F10" s="250"/>
      <c r="G10" s="15" t="s">
        <v>32</v>
      </c>
      <c r="H10" s="251" t="s">
        <v>33</v>
      </c>
      <c r="I10" s="251" t="s">
        <v>34</v>
      </c>
      <c r="J10" s="242" t="s">
        <v>190</v>
      </c>
      <c r="K10" s="1"/>
      <c r="L10" s="1"/>
    </row>
    <row r="11" spans="1:12" ht="39" x14ac:dyDescent="0.35">
      <c r="A11" s="192"/>
      <c r="B11" s="195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198"/>
      <c r="I11" s="195"/>
      <c r="J11" s="208"/>
      <c r="K11" s="6"/>
      <c r="L11" s="1"/>
    </row>
    <row r="12" spans="1:12" ht="14.5" x14ac:dyDescent="0.35">
      <c r="A12" s="193"/>
      <c r="B12" s="210"/>
      <c r="C12" s="7">
        <f>VLOOKUP(B7,'Work '!B7:C26,2,0)</f>
        <v>0</v>
      </c>
      <c r="D12" s="7">
        <f>VLOOKUP(B7,'Work '!B7:D26,3,0)</f>
        <v>0</v>
      </c>
      <c r="E12" s="7">
        <f>VLOOKUP(B7,'Work '!B7:E26,4,0)</f>
        <v>0</v>
      </c>
      <c r="F12" s="7">
        <f>E12+D12+C12</f>
        <v>0</v>
      </c>
      <c r="G12" s="7">
        <f>VLOOKUP(B7,'Work '!B7:L26,11,0)</f>
        <v>80</v>
      </c>
      <c r="H12" s="7">
        <f>G12+F12</f>
        <v>80</v>
      </c>
      <c r="I12" s="210"/>
      <c r="J12" s="209"/>
      <c r="K12" s="6"/>
      <c r="L12" s="1"/>
    </row>
    <row r="13" spans="1:12" ht="14.5" x14ac:dyDescent="0.35">
      <c r="A13" s="79"/>
      <c r="B13" s="80"/>
      <c r="C13" s="59"/>
      <c r="D13" s="59"/>
      <c r="E13" s="59"/>
      <c r="F13" s="59"/>
      <c r="G13" s="60"/>
      <c r="H13" s="61">
        <f>ROUND(G13,0)</f>
        <v>0</v>
      </c>
      <c r="I13" s="158" t="str">
        <f>IF(J13="Fail","F",IF(H13&gt;63,"A",IF(H13&gt;51,"B",IF(H13&gt;39,"C",IF(H13&gt;31,"D","F")))))</f>
        <v>F</v>
      </c>
      <c r="J13" s="162" t="str">
        <f>IF(MIN(H13)&gt;=32,"Pass","Fail")</f>
        <v>Fail</v>
      </c>
      <c r="K13" s="1"/>
      <c r="L13" s="12"/>
    </row>
    <row r="14" spans="1:12" ht="14.5" x14ac:dyDescent="0.35">
      <c r="A14" s="82"/>
      <c r="B14" s="83"/>
      <c r="C14" s="59"/>
      <c r="D14" s="59"/>
      <c r="E14" s="59"/>
      <c r="F14" s="59"/>
      <c r="G14" s="60"/>
      <c r="H14" s="61">
        <f t="shared" ref="H14:H77" si="0">ROUND(G14,0)</f>
        <v>0</v>
      </c>
      <c r="I14" s="158" t="str">
        <f t="shared" ref="I14:I77" si="1">IF(J14="Fail","F",IF(H14&gt;63,"A",IF(H14&gt;51,"B",IF(H14&gt;39,"C",IF(H14&gt;31,"D","F")))))</f>
        <v>F</v>
      </c>
      <c r="J14" s="162" t="str">
        <f t="shared" ref="J14:J77" si="2">IF(MIN(H14)&gt;=32,"Pass","Fail")</f>
        <v>Fail</v>
      </c>
      <c r="K14" s="1"/>
      <c r="L14" s="1"/>
    </row>
    <row r="15" spans="1:12" ht="14.5" x14ac:dyDescent="0.35">
      <c r="A15" s="82"/>
      <c r="B15" s="83"/>
      <c r="C15" s="59"/>
      <c r="D15" s="59"/>
      <c r="E15" s="59"/>
      <c r="F15" s="59"/>
      <c r="G15" s="60"/>
      <c r="H15" s="61">
        <f t="shared" si="0"/>
        <v>0</v>
      </c>
      <c r="I15" s="158" t="str">
        <f t="shared" si="1"/>
        <v>F</v>
      </c>
      <c r="J15" s="162" t="str">
        <f t="shared" si="2"/>
        <v>Fail</v>
      </c>
      <c r="K15" s="1"/>
      <c r="L15" s="1"/>
    </row>
    <row r="16" spans="1:12" ht="14.5" x14ac:dyDescent="0.35">
      <c r="A16" s="79"/>
      <c r="B16" s="83"/>
      <c r="C16" s="59"/>
      <c r="D16" s="59"/>
      <c r="E16" s="59"/>
      <c r="F16" s="59"/>
      <c r="G16" s="60"/>
      <c r="H16" s="61">
        <f t="shared" si="0"/>
        <v>0</v>
      </c>
      <c r="I16" s="158" t="str">
        <f t="shared" si="1"/>
        <v>F</v>
      </c>
      <c r="J16" s="162" t="str">
        <f t="shared" si="2"/>
        <v>Fail</v>
      </c>
      <c r="K16" s="1"/>
      <c r="L16" s="1"/>
    </row>
    <row r="17" spans="1:12" ht="14.5" x14ac:dyDescent="0.35">
      <c r="A17" s="82"/>
      <c r="B17" s="83"/>
      <c r="C17" s="59"/>
      <c r="D17" s="59"/>
      <c r="E17" s="59"/>
      <c r="F17" s="59"/>
      <c r="G17" s="60"/>
      <c r="H17" s="61">
        <f t="shared" si="0"/>
        <v>0</v>
      </c>
      <c r="I17" s="158" t="str">
        <f t="shared" si="1"/>
        <v>F</v>
      </c>
      <c r="J17" s="162" t="str">
        <f t="shared" si="2"/>
        <v>Fail</v>
      </c>
      <c r="K17" s="1"/>
      <c r="L17" s="1"/>
    </row>
    <row r="18" spans="1:12" ht="14.5" x14ac:dyDescent="0.35">
      <c r="A18" s="82"/>
      <c r="B18" s="83"/>
      <c r="C18" s="59"/>
      <c r="D18" s="59"/>
      <c r="E18" s="59"/>
      <c r="F18" s="59"/>
      <c r="G18" s="60"/>
      <c r="H18" s="61">
        <f t="shared" si="0"/>
        <v>0</v>
      </c>
      <c r="I18" s="158" t="str">
        <f t="shared" si="1"/>
        <v>F</v>
      </c>
      <c r="J18" s="162" t="str">
        <f t="shared" si="2"/>
        <v>Fail</v>
      </c>
      <c r="K18" s="1"/>
      <c r="L18" s="1"/>
    </row>
    <row r="19" spans="1:12" ht="14.5" x14ac:dyDescent="0.35">
      <c r="A19" s="79"/>
      <c r="B19" s="83"/>
      <c r="C19" s="59"/>
      <c r="D19" s="59"/>
      <c r="E19" s="59"/>
      <c r="F19" s="59"/>
      <c r="G19" s="60"/>
      <c r="H19" s="61">
        <f t="shared" si="0"/>
        <v>0</v>
      </c>
      <c r="I19" s="158" t="str">
        <f t="shared" si="1"/>
        <v>F</v>
      </c>
      <c r="J19" s="162" t="str">
        <f t="shared" si="2"/>
        <v>Fail</v>
      </c>
      <c r="K19" s="1"/>
      <c r="L19" s="1"/>
    </row>
    <row r="20" spans="1:12" ht="14.5" x14ac:dyDescent="0.35">
      <c r="A20" s="82"/>
      <c r="B20" s="83"/>
      <c r="C20" s="59"/>
      <c r="D20" s="59"/>
      <c r="E20" s="59"/>
      <c r="F20" s="59"/>
      <c r="G20" s="60"/>
      <c r="H20" s="61">
        <f t="shared" si="0"/>
        <v>0</v>
      </c>
      <c r="I20" s="158" t="str">
        <f t="shared" si="1"/>
        <v>F</v>
      </c>
      <c r="J20" s="162" t="str">
        <f t="shared" si="2"/>
        <v>Fail</v>
      </c>
      <c r="K20" s="1"/>
      <c r="L20" s="1"/>
    </row>
    <row r="21" spans="1:12" ht="15.75" customHeight="1" x14ac:dyDescent="0.35">
      <c r="A21" s="82"/>
      <c r="B21" s="83"/>
      <c r="C21" s="59"/>
      <c r="D21" s="59"/>
      <c r="E21" s="59"/>
      <c r="F21" s="59"/>
      <c r="G21" s="60"/>
      <c r="H21" s="61">
        <f t="shared" si="0"/>
        <v>0</v>
      </c>
      <c r="I21" s="158" t="str">
        <f t="shared" si="1"/>
        <v>F</v>
      </c>
      <c r="J21" s="162" t="str">
        <f t="shared" si="2"/>
        <v>Fail</v>
      </c>
      <c r="K21" s="1"/>
      <c r="L21" s="1"/>
    </row>
    <row r="22" spans="1:12" ht="15.75" customHeight="1" x14ac:dyDescent="0.35">
      <c r="A22" s="79"/>
      <c r="B22" s="83"/>
      <c r="C22" s="59"/>
      <c r="D22" s="59"/>
      <c r="E22" s="59"/>
      <c r="F22" s="59"/>
      <c r="G22" s="60"/>
      <c r="H22" s="61">
        <f t="shared" si="0"/>
        <v>0</v>
      </c>
      <c r="I22" s="158" t="str">
        <f t="shared" si="1"/>
        <v>F</v>
      </c>
      <c r="J22" s="162" t="str">
        <f t="shared" si="2"/>
        <v>Fail</v>
      </c>
      <c r="K22" s="1"/>
      <c r="L22" s="1"/>
    </row>
    <row r="23" spans="1:12" ht="15.75" customHeight="1" x14ac:dyDescent="0.35">
      <c r="A23" s="82"/>
      <c r="B23" s="83"/>
      <c r="C23" s="59"/>
      <c r="D23" s="59"/>
      <c r="E23" s="59"/>
      <c r="F23" s="59"/>
      <c r="G23" s="60"/>
      <c r="H23" s="61">
        <f t="shared" si="0"/>
        <v>0</v>
      </c>
      <c r="I23" s="158" t="str">
        <f t="shared" si="1"/>
        <v>F</v>
      </c>
      <c r="J23" s="162" t="str">
        <f t="shared" si="2"/>
        <v>Fail</v>
      </c>
      <c r="K23" s="1"/>
      <c r="L23" s="1"/>
    </row>
    <row r="24" spans="1:12" ht="15.75" customHeight="1" x14ac:dyDescent="0.35">
      <c r="A24" s="82"/>
      <c r="B24" s="83"/>
      <c r="C24" s="59"/>
      <c r="D24" s="59"/>
      <c r="E24" s="59"/>
      <c r="F24" s="59"/>
      <c r="G24" s="60"/>
      <c r="H24" s="61">
        <f t="shared" si="0"/>
        <v>0</v>
      </c>
      <c r="I24" s="158" t="str">
        <f t="shared" si="1"/>
        <v>F</v>
      </c>
      <c r="J24" s="162" t="str">
        <f t="shared" si="2"/>
        <v>Fail</v>
      </c>
      <c r="K24" s="1"/>
      <c r="L24" s="1"/>
    </row>
    <row r="25" spans="1:12" ht="15.75" customHeight="1" x14ac:dyDescent="0.35">
      <c r="A25" s="79"/>
      <c r="B25" s="83"/>
      <c r="C25" s="59"/>
      <c r="D25" s="59"/>
      <c r="E25" s="59"/>
      <c r="F25" s="59"/>
      <c r="G25" s="60"/>
      <c r="H25" s="61">
        <f t="shared" si="0"/>
        <v>0</v>
      </c>
      <c r="I25" s="158" t="str">
        <f t="shared" si="1"/>
        <v>F</v>
      </c>
      <c r="J25" s="162" t="str">
        <f t="shared" si="2"/>
        <v>Fail</v>
      </c>
      <c r="K25" s="1"/>
      <c r="L25" s="1"/>
    </row>
    <row r="26" spans="1:12" ht="15.75" customHeight="1" x14ac:dyDescent="0.35">
      <c r="A26" s="82"/>
      <c r="B26" s="83"/>
      <c r="C26" s="59"/>
      <c r="D26" s="59"/>
      <c r="E26" s="59"/>
      <c r="F26" s="59"/>
      <c r="G26" s="60"/>
      <c r="H26" s="61">
        <f t="shared" si="0"/>
        <v>0</v>
      </c>
      <c r="I26" s="158" t="str">
        <f t="shared" si="1"/>
        <v>F</v>
      </c>
      <c r="J26" s="162" t="str">
        <f t="shared" si="2"/>
        <v>Fail</v>
      </c>
      <c r="K26" s="1"/>
      <c r="L26" s="1"/>
    </row>
    <row r="27" spans="1:12" ht="15.75" customHeight="1" x14ac:dyDescent="0.35">
      <c r="A27" s="82"/>
      <c r="B27" s="83"/>
      <c r="C27" s="59"/>
      <c r="D27" s="59"/>
      <c r="E27" s="59"/>
      <c r="F27" s="59"/>
      <c r="G27" s="60"/>
      <c r="H27" s="61">
        <f t="shared" si="0"/>
        <v>0</v>
      </c>
      <c r="I27" s="158" t="str">
        <f t="shared" si="1"/>
        <v>F</v>
      </c>
      <c r="J27" s="162" t="str">
        <f t="shared" si="2"/>
        <v>Fail</v>
      </c>
      <c r="K27" s="1"/>
      <c r="L27" s="1"/>
    </row>
    <row r="28" spans="1:12" ht="15.75" customHeight="1" x14ac:dyDescent="0.35">
      <c r="A28" s="79"/>
      <c r="B28" s="83"/>
      <c r="C28" s="59"/>
      <c r="D28" s="59"/>
      <c r="E28" s="59"/>
      <c r="F28" s="59"/>
      <c r="G28" s="60"/>
      <c r="H28" s="61">
        <f t="shared" si="0"/>
        <v>0</v>
      </c>
      <c r="I28" s="158" t="str">
        <f t="shared" si="1"/>
        <v>F</v>
      </c>
      <c r="J28" s="162" t="str">
        <f t="shared" si="2"/>
        <v>Fail</v>
      </c>
      <c r="K28" s="1"/>
      <c r="L28" s="1"/>
    </row>
    <row r="29" spans="1:12" ht="15.75" customHeight="1" x14ac:dyDescent="0.35">
      <c r="A29" s="82"/>
      <c r="B29" s="83"/>
      <c r="C29" s="59"/>
      <c r="D29" s="59"/>
      <c r="E29" s="59"/>
      <c r="F29" s="59"/>
      <c r="G29" s="60"/>
      <c r="H29" s="61">
        <f t="shared" si="0"/>
        <v>0</v>
      </c>
      <c r="I29" s="158" t="str">
        <f t="shared" si="1"/>
        <v>F</v>
      </c>
      <c r="J29" s="162" t="str">
        <f t="shared" si="2"/>
        <v>Fail</v>
      </c>
      <c r="K29" s="1"/>
      <c r="L29" s="1"/>
    </row>
    <row r="30" spans="1:12" ht="15.75" customHeight="1" x14ac:dyDescent="0.35">
      <c r="A30" s="82"/>
      <c r="B30" s="83"/>
      <c r="C30" s="59"/>
      <c r="D30" s="59"/>
      <c r="E30" s="59"/>
      <c r="F30" s="59"/>
      <c r="G30" s="60"/>
      <c r="H30" s="61">
        <f t="shared" si="0"/>
        <v>0</v>
      </c>
      <c r="I30" s="158" t="str">
        <f t="shared" si="1"/>
        <v>F</v>
      </c>
      <c r="J30" s="162" t="str">
        <f t="shared" si="2"/>
        <v>Fail</v>
      </c>
      <c r="K30" s="1"/>
      <c r="L30" s="1"/>
    </row>
    <row r="31" spans="1:12" ht="15.75" customHeight="1" x14ac:dyDescent="0.35">
      <c r="A31" s="79"/>
      <c r="B31" s="83"/>
      <c r="C31" s="59"/>
      <c r="D31" s="59"/>
      <c r="E31" s="59"/>
      <c r="F31" s="59"/>
      <c r="G31" s="60"/>
      <c r="H31" s="61">
        <f t="shared" si="0"/>
        <v>0</v>
      </c>
      <c r="I31" s="158" t="str">
        <f t="shared" si="1"/>
        <v>F</v>
      </c>
      <c r="J31" s="162" t="str">
        <f t="shared" si="2"/>
        <v>Fail</v>
      </c>
      <c r="K31" s="1"/>
      <c r="L31" s="1"/>
    </row>
    <row r="32" spans="1:12" ht="15.75" customHeight="1" x14ac:dyDescent="0.35">
      <c r="A32" s="82"/>
      <c r="B32" s="83"/>
      <c r="C32" s="59"/>
      <c r="D32" s="59"/>
      <c r="E32" s="59"/>
      <c r="F32" s="59"/>
      <c r="G32" s="60"/>
      <c r="H32" s="61">
        <f t="shared" si="0"/>
        <v>0</v>
      </c>
      <c r="I32" s="158" t="str">
        <f t="shared" si="1"/>
        <v>F</v>
      </c>
      <c r="J32" s="162" t="str">
        <f t="shared" si="2"/>
        <v>Fail</v>
      </c>
      <c r="K32" s="1"/>
      <c r="L32" s="1"/>
    </row>
    <row r="33" spans="1:12" ht="15.75" customHeight="1" x14ac:dyDescent="0.35">
      <c r="A33" s="82"/>
      <c r="B33" s="83"/>
      <c r="C33" s="59"/>
      <c r="D33" s="59"/>
      <c r="E33" s="59"/>
      <c r="F33" s="59"/>
      <c r="G33" s="60"/>
      <c r="H33" s="61">
        <f t="shared" si="0"/>
        <v>0</v>
      </c>
      <c r="I33" s="158" t="str">
        <f t="shared" si="1"/>
        <v>F</v>
      </c>
      <c r="J33" s="162" t="str">
        <f t="shared" si="2"/>
        <v>Fail</v>
      </c>
      <c r="K33" s="1"/>
      <c r="L33" s="1"/>
    </row>
    <row r="34" spans="1:12" ht="15.75" customHeight="1" x14ac:dyDescent="0.35">
      <c r="A34" s="79"/>
      <c r="B34" s="83"/>
      <c r="C34" s="59"/>
      <c r="D34" s="59"/>
      <c r="E34" s="59"/>
      <c r="F34" s="59"/>
      <c r="G34" s="60"/>
      <c r="H34" s="61">
        <f t="shared" si="0"/>
        <v>0</v>
      </c>
      <c r="I34" s="158" t="str">
        <f t="shared" si="1"/>
        <v>F</v>
      </c>
      <c r="J34" s="162" t="str">
        <f t="shared" si="2"/>
        <v>Fail</v>
      </c>
      <c r="K34" s="1"/>
      <c r="L34" s="1"/>
    </row>
    <row r="35" spans="1:12" ht="15.75" customHeight="1" x14ac:dyDescent="0.35">
      <c r="A35" s="82"/>
      <c r="B35" s="83"/>
      <c r="C35" s="59"/>
      <c r="D35" s="59"/>
      <c r="E35" s="59"/>
      <c r="F35" s="59"/>
      <c r="G35" s="60"/>
      <c r="H35" s="61">
        <f t="shared" si="0"/>
        <v>0</v>
      </c>
      <c r="I35" s="158" t="str">
        <f t="shared" si="1"/>
        <v>F</v>
      </c>
      <c r="J35" s="162" t="str">
        <f t="shared" si="2"/>
        <v>Fail</v>
      </c>
      <c r="K35" s="1"/>
      <c r="L35" s="1"/>
    </row>
    <row r="36" spans="1:12" ht="15.75" customHeight="1" x14ac:dyDescent="0.35">
      <c r="A36" s="82"/>
      <c r="B36" s="83"/>
      <c r="C36" s="59"/>
      <c r="D36" s="59"/>
      <c r="E36" s="59"/>
      <c r="F36" s="59"/>
      <c r="G36" s="60"/>
      <c r="H36" s="61">
        <f t="shared" si="0"/>
        <v>0</v>
      </c>
      <c r="I36" s="158" t="str">
        <f t="shared" si="1"/>
        <v>F</v>
      </c>
      <c r="J36" s="162" t="str">
        <f t="shared" si="2"/>
        <v>Fail</v>
      </c>
      <c r="K36" s="1"/>
      <c r="L36" s="1"/>
    </row>
    <row r="37" spans="1:12" ht="15.75" customHeight="1" x14ac:dyDescent="0.35">
      <c r="A37" s="79"/>
      <c r="B37" s="83"/>
      <c r="C37" s="59"/>
      <c r="D37" s="59"/>
      <c r="E37" s="59"/>
      <c r="F37" s="59"/>
      <c r="G37" s="60"/>
      <c r="H37" s="61">
        <f t="shared" si="0"/>
        <v>0</v>
      </c>
      <c r="I37" s="158" t="str">
        <f t="shared" si="1"/>
        <v>F</v>
      </c>
      <c r="J37" s="162" t="str">
        <f t="shared" si="2"/>
        <v>Fail</v>
      </c>
      <c r="K37" s="1"/>
      <c r="L37" s="1"/>
    </row>
    <row r="38" spans="1:12" ht="15.75" customHeight="1" x14ac:dyDescent="0.35">
      <c r="A38" s="82"/>
      <c r="B38" s="83"/>
      <c r="C38" s="59"/>
      <c r="D38" s="59"/>
      <c r="E38" s="59"/>
      <c r="F38" s="59"/>
      <c r="G38" s="60"/>
      <c r="H38" s="61">
        <f t="shared" si="0"/>
        <v>0</v>
      </c>
      <c r="I38" s="158" t="str">
        <f t="shared" si="1"/>
        <v>F</v>
      </c>
      <c r="J38" s="162" t="str">
        <f t="shared" si="2"/>
        <v>Fail</v>
      </c>
      <c r="K38" s="1"/>
      <c r="L38" s="1"/>
    </row>
    <row r="39" spans="1:12" ht="15.75" customHeight="1" x14ac:dyDescent="0.35">
      <c r="A39" s="82"/>
      <c r="B39" s="83"/>
      <c r="C39" s="59"/>
      <c r="D39" s="59"/>
      <c r="E39" s="59"/>
      <c r="F39" s="59"/>
      <c r="G39" s="60"/>
      <c r="H39" s="61">
        <f t="shared" si="0"/>
        <v>0</v>
      </c>
      <c r="I39" s="158" t="str">
        <f t="shared" si="1"/>
        <v>F</v>
      </c>
      <c r="J39" s="162" t="str">
        <f t="shared" si="2"/>
        <v>Fail</v>
      </c>
      <c r="K39" s="1"/>
      <c r="L39" s="1"/>
    </row>
    <row r="40" spans="1:12" ht="15.75" customHeight="1" x14ac:dyDescent="0.35">
      <c r="A40" s="79"/>
      <c r="B40" s="83"/>
      <c r="C40" s="59"/>
      <c r="D40" s="59"/>
      <c r="E40" s="59"/>
      <c r="F40" s="59"/>
      <c r="G40" s="60"/>
      <c r="H40" s="61">
        <f t="shared" si="0"/>
        <v>0</v>
      </c>
      <c r="I40" s="158" t="str">
        <f t="shared" si="1"/>
        <v>F</v>
      </c>
      <c r="J40" s="162" t="str">
        <f t="shared" si="2"/>
        <v>Fail</v>
      </c>
      <c r="K40" s="1"/>
      <c r="L40" s="1"/>
    </row>
    <row r="41" spans="1:12" ht="15.75" customHeight="1" x14ac:dyDescent="0.35">
      <c r="A41" s="82"/>
      <c r="B41" s="83"/>
      <c r="C41" s="59"/>
      <c r="D41" s="59"/>
      <c r="E41" s="59"/>
      <c r="F41" s="59"/>
      <c r="G41" s="60"/>
      <c r="H41" s="61">
        <f t="shared" si="0"/>
        <v>0</v>
      </c>
      <c r="I41" s="158" t="str">
        <f t="shared" si="1"/>
        <v>F</v>
      </c>
      <c r="J41" s="162" t="str">
        <f t="shared" si="2"/>
        <v>Fail</v>
      </c>
      <c r="K41" s="1"/>
      <c r="L41" s="1"/>
    </row>
    <row r="42" spans="1:12" ht="15.75" customHeight="1" x14ac:dyDescent="0.35">
      <c r="A42" s="82"/>
      <c r="B42" s="83"/>
      <c r="C42" s="59"/>
      <c r="D42" s="59"/>
      <c r="E42" s="59"/>
      <c r="F42" s="59"/>
      <c r="G42" s="60"/>
      <c r="H42" s="61">
        <f t="shared" si="0"/>
        <v>0</v>
      </c>
      <c r="I42" s="158" t="str">
        <f t="shared" si="1"/>
        <v>F</v>
      </c>
      <c r="J42" s="162" t="str">
        <f t="shared" si="2"/>
        <v>Fail</v>
      </c>
      <c r="K42" s="1"/>
      <c r="L42" s="1"/>
    </row>
    <row r="43" spans="1:12" ht="15.75" customHeight="1" x14ac:dyDescent="0.35">
      <c r="A43" s="79"/>
      <c r="B43" s="83"/>
      <c r="C43" s="59"/>
      <c r="D43" s="59"/>
      <c r="E43" s="59"/>
      <c r="F43" s="59"/>
      <c r="G43" s="60"/>
      <c r="H43" s="61">
        <f t="shared" si="0"/>
        <v>0</v>
      </c>
      <c r="I43" s="158" t="str">
        <f t="shared" si="1"/>
        <v>F</v>
      </c>
      <c r="J43" s="162" t="str">
        <f t="shared" si="2"/>
        <v>Fail</v>
      </c>
      <c r="K43" s="1"/>
      <c r="L43" s="1"/>
    </row>
    <row r="44" spans="1:12" ht="15.75" customHeight="1" x14ac:dyDescent="0.35">
      <c r="A44" s="82"/>
      <c r="B44" s="83"/>
      <c r="C44" s="59"/>
      <c r="D44" s="59"/>
      <c r="E44" s="59"/>
      <c r="F44" s="59"/>
      <c r="G44" s="60"/>
      <c r="H44" s="61">
        <f t="shared" si="0"/>
        <v>0</v>
      </c>
      <c r="I44" s="158" t="str">
        <f t="shared" si="1"/>
        <v>F</v>
      </c>
      <c r="J44" s="162" t="str">
        <f t="shared" si="2"/>
        <v>Fail</v>
      </c>
      <c r="K44" s="1"/>
      <c r="L44" s="1"/>
    </row>
    <row r="45" spans="1:12" ht="15.75" customHeight="1" x14ac:dyDescent="0.35">
      <c r="A45" s="82"/>
      <c r="B45" s="83"/>
      <c r="C45" s="59"/>
      <c r="D45" s="59"/>
      <c r="E45" s="59"/>
      <c r="F45" s="59"/>
      <c r="G45" s="60"/>
      <c r="H45" s="61">
        <f t="shared" si="0"/>
        <v>0</v>
      </c>
      <c r="I45" s="158" t="str">
        <f t="shared" si="1"/>
        <v>F</v>
      </c>
      <c r="J45" s="162" t="str">
        <f t="shared" si="2"/>
        <v>Fail</v>
      </c>
      <c r="K45" s="1"/>
      <c r="L45" s="1"/>
    </row>
    <row r="46" spans="1:12" ht="15.75" customHeight="1" x14ac:dyDescent="0.35">
      <c r="A46" s="79"/>
      <c r="B46" s="83"/>
      <c r="C46" s="59"/>
      <c r="D46" s="59"/>
      <c r="E46" s="59"/>
      <c r="F46" s="59"/>
      <c r="G46" s="60"/>
      <c r="H46" s="61">
        <f t="shared" si="0"/>
        <v>0</v>
      </c>
      <c r="I46" s="158" t="str">
        <f t="shared" si="1"/>
        <v>F</v>
      </c>
      <c r="J46" s="162" t="str">
        <f t="shared" si="2"/>
        <v>Fail</v>
      </c>
      <c r="K46" s="1"/>
      <c r="L46" s="1"/>
    </row>
    <row r="47" spans="1:12" ht="15.75" customHeight="1" x14ac:dyDescent="0.35">
      <c r="A47" s="82"/>
      <c r="B47" s="83"/>
      <c r="C47" s="59"/>
      <c r="D47" s="59"/>
      <c r="E47" s="59"/>
      <c r="F47" s="59"/>
      <c r="G47" s="60"/>
      <c r="H47" s="61">
        <f t="shared" si="0"/>
        <v>0</v>
      </c>
      <c r="I47" s="158" t="str">
        <f t="shared" si="1"/>
        <v>F</v>
      </c>
      <c r="J47" s="162" t="str">
        <f t="shared" si="2"/>
        <v>Fail</v>
      </c>
      <c r="K47" s="1"/>
      <c r="L47" s="1"/>
    </row>
    <row r="48" spans="1:12" ht="15.75" customHeight="1" x14ac:dyDescent="0.35">
      <c r="A48" s="82"/>
      <c r="B48" s="83"/>
      <c r="C48" s="59"/>
      <c r="D48" s="59"/>
      <c r="E48" s="59"/>
      <c r="F48" s="59"/>
      <c r="G48" s="60"/>
      <c r="H48" s="61">
        <f t="shared" si="0"/>
        <v>0</v>
      </c>
      <c r="I48" s="158" t="str">
        <f t="shared" si="1"/>
        <v>F</v>
      </c>
      <c r="J48" s="162" t="str">
        <f t="shared" si="2"/>
        <v>Fail</v>
      </c>
      <c r="K48" s="1"/>
      <c r="L48" s="1"/>
    </row>
    <row r="49" spans="1:12" ht="15.75" customHeight="1" x14ac:dyDescent="0.35">
      <c r="A49" s="79"/>
      <c r="B49" s="83"/>
      <c r="C49" s="59"/>
      <c r="D49" s="59"/>
      <c r="E49" s="59"/>
      <c r="F49" s="59"/>
      <c r="G49" s="60"/>
      <c r="H49" s="61">
        <f t="shared" si="0"/>
        <v>0</v>
      </c>
      <c r="I49" s="158" t="str">
        <f t="shared" si="1"/>
        <v>F</v>
      </c>
      <c r="J49" s="162" t="str">
        <f t="shared" si="2"/>
        <v>Fail</v>
      </c>
      <c r="K49" s="1"/>
      <c r="L49" s="1"/>
    </row>
    <row r="50" spans="1:12" ht="15.75" customHeight="1" x14ac:dyDescent="0.35">
      <c r="A50" s="82"/>
      <c r="B50" s="83"/>
      <c r="C50" s="59"/>
      <c r="D50" s="59"/>
      <c r="E50" s="59"/>
      <c r="F50" s="59"/>
      <c r="G50" s="60"/>
      <c r="H50" s="61">
        <f t="shared" si="0"/>
        <v>0</v>
      </c>
      <c r="I50" s="158" t="str">
        <f t="shared" si="1"/>
        <v>F</v>
      </c>
      <c r="J50" s="162" t="str">
        <f t="shared" si="2"/>
        <v>Fail</v>
      </c>
      <c r="K50" s="1"/>
      <c r="L50" s="1"/>
    </row>
    <row r="51" spans="1:12" ht="15.75" customHeight="1" x14ac:dyDescent="0.35">
      <c r="A51" s="82"/>
      <c r="B51" s="83"/>
      <c r="C51" s="59"/>
      <c r="D51" s="59"/>
      <c r="E51" s="59"/>
      <c r="F51" s="59"/>
      <c r="G51" s="60"/>
      <c r="H51" s="61">
        <f t="shared" si="0"/>
        <v>0</v>
      </c>
      <c r="I51" s="158" t="str">
        <f t="shared" si="1"/>
        <v>F</v>
      </c>
      <c r="J51" s="162" t="str">
        <f t="shared" si="2"/>
        <v>Fail</v>
      </c>
      <c r="K51" s="1"/>
      <c r="L51" s="1"/>
    </row>
    <row r="52" spans="1:12" ht="15.75" customHeight="1" x14ac:dyDescent="0.35">
      <c r="A52" s="79"/>
      <c r="B52" s="83"/>
      <c r="C52" s="59"/>
      <c r="D52" s="59"/>
      <c r="E52" s="59"/>
      <c r="F52" s="59"/>
      <c r="G52" s="60"/>
      <c r="H52" s="61">
        <f t="shared" si="0"/>
        <v>0</v>
      </c>
      <c r="I52" s="158" t="str">
        <f t="shared" si="1"/>
        <v>F</v>
      </c>
      <c r="J52" s="162" t="str">
        <f t="shared" si="2"/>
        <v>Fail</v>
      </c>
      <c r="K52" s="1"/>
      <c r="L52" s="1"/>
    </row>
    <row r="53" spans="1:12" ht="15.75" customHeight="1" x14ac:dyDescent="0.35">
      <c r="A53" s="82"/>
      <c r="B53" s="83"/>
      <c r="C53" s="59"/>
      <c r="D53" s="59"/>
      <c r="E53" s="59"/>
      <c r="F53" s="59"/>
      <c r="G53" s="60"/>
      <c r="H53" s="61">
        <f t="shared" si="0"/>
        <v>0</v>
      </c>
      <c r="I53" s="158" t="str">
        <f t="shared" si="1"/>
        <v>F</v>
      </c>
      <c r="J53" s="162" t="str">
        <f t="shared" si="2"/>
        <v>Fail</v>
      </c>
      <c r="K53" s="1"/>
      <c r="L53" s="1"/>
    </row>
    <row r="54" spans="1:12" ht="15.75" customHeight="1" x14ac:dyDescent="0.35">
      <c r="A54" s="82"/>
      <c r="B54" s="83"/>
      <c r="C54" s="59"/>
      <c r="D54" s="59"/>
      <c r="E54" s="59"/>
      <c r="F54" s="59"/>
      <c r="G54" s="60"/>
      <c r="H54" s="61">
        <f t="shared" si="0"/>
        <v>0</v>
      </c>
      <c r="I54" s="158" t="str">
        <f t="shared" si="1"/>
        <v>F</v>
      </c>
      <c r="J54" s="162" t="str">
        <f t="shared" si="2"/>
        <v>Fail</v>
      </c>
      <c r="K54" s="1"/>
      <c r="L54" s="1"/>
    </row>
    <row r="55" spans="1:12" ht="15.75" customHeight="1" x14ac:dyDescent="0.35">
      <c r="A55" s="79"/>
      <c r="B55" s="83"/>
      <c r="C55" s="59"/>
      <c r="D55" s="59"/>
      <c r="E55" s="59"/>
      <c r="F55" s="59"/>
      <c r="G55" s="60"/>
      <c r="H55" s="61">
        <f t="shared" si="0"/>
        <v>0</v>
      </c>
      <c r="I55" s="158" t="str">
        <f t="shared" si="1"/>
        <v>F</v>
      </c>
      <c r="J55" s="162" t="str">
        <f t="shared" si="2"/>
        <v>Fail</v>
      </c>
      <c r="K55" s="1"/>
      <c r="L55" s="1"/>
    </row>
    <row r="56" spans="1:12" ht="15.75" customHeight="1" x14ac:dyDescent="0.35">
      <c r="A56" s="82"/>
      <c r="B56" s="83"/>
      <c r="C56" s="59"/>
      <c r="D56" s="59"/>
      <c r="E56" s="59"/>
      <c r="F56" s="59"/>
      <c r="G56" s="60"/>
      <c r="H56" s="61">
        <f t="shared" si="0"/>
        <v>0</v>
      </c>
      <c r="I56" s="158" t="str">
        <f t="shared" si="1"/>
        <v>F</v>
      </c>
      <c r="J56" s="162" t="str">
        <f t="shared" si="2"/>
        <v>Fail</v>
      </c>
      <c r="K56" s="1"/>
      <c r="L56" s="1"/>
    </row>
    <row r="57" spans="1:12" ht="15.75" customHeight="1" x14ac:dyDescent="0.35">
      <c r="A57" s="82"/>
      <c r="B57" s="83"/>
      <c r="C57" s="59"/>
      <c r="D57" s="59"/>
      <c r="E57" s="59"/>
      <c r="F57" s="59"/>
      <c r="G57" s="60"/>
      <c r="H57" s="61">
        <f t="shared" si="0"/>
        <v>0</v>
      </c>
      <c r="I57" s="158" t="str">
        <f t="shared" si="1"/>
        <v>F</v>
      </c>
      <c r="J57" s="162" t="str">
        <f t="shared" si="2"/>
        <v>Fail</v>
      </c>
      <c r="K57" s="1"/>
      <c r="L57" s="1"/>
    </row>
    <row r="58" spans="1:12" ht="15.75" customHeight="1" x14ac:dyDescent="0.35">
      <c r="A58" s="79"/>
      <c r="B58" s="83"/>
      <c r="C58" s="59"/>
      <c r="D58" s="59"/>
      <c r="E58" s="59"/>
      <c r="F58" s="59"/>
      <c r="G58" s="60"/>
      <c r="H58" s="61">
        <f t="shared" si="0"/>
        <v>0</v>
      </c>
      <c r="I58" s="158" t="str">
        <f t="shared" si="1"/>
        <v>F</v>
      </c>
      <c r="J58" s="162" t="str">
        <f t="shared" si="2"/>
        <v>Fail</v>
      </c>
      <c r="K58" s="1"/>
      <c r="L58" s="1"/>
    </row>
    <row r="59" spans="1:12" ht="15.75" customHeight="1" x14ac:dyDescent="0.35">
      <c r="A59" s="82"/>
      <c r="B59" s="83"/>
      <c r="C59" s="59"/>
      <c r="D59" s="59"/>
      <c r="E59" s="59"/>
      <c r="F59" s="59"/>
      <c r="G59" s="60"/>
      <c r="H59" s="61">
        <f t="shared" si="0"/>
        <v>0</v>
      </c>
      <c r="I59" s="158" t="str">
        <f t="shared" si="1"/>
        <v>F</v>
      </c>
      <c r="J59" s="162" t="str">
        <f t="shared" si="2"/>
        <v>Fail</v>
      </c>
      <c r="K59" s="1"/>
      <c r="L59" s="1"/>
    </row>
    <row r="60" spans="1:12" ht="15.75" customHeight="1" x14ac:dyDescent="0.35">
      <c r="A60" s="82"/>
      <c r="B60" s="83"/>
      <c r="C60" s="59"/>
      <c r="D60" s="59"/>
      <c r="E60" s="59"/>
      <c r="F60" s="59"/>
      <c r="G60" s="60"/>
      <c r="H60" s="61">
        <f t="shared" si="0"/>
        <v>0</v>
      </c>
      <c r="I60" s="158" t="str">
        <f t="shared" si="1"/>
        <v>F</v>
      </c>
      <c r="J60" s="162" t="str">
        <f t="shared" si="2"/>
        <v>Fail</v>
      </c>
      <c r="K60" s="1"/>
      <c r="L60" s="1"/>
    </row>
    <row r="61" spans="1:12" ht="15.75" customHeight="1" x14ac:dyDescent="0.35">
      <c r="A61" s="79"/>
      <c r="B61" s="83"/>
      <c r="C61" s="59"/>
      <c r="D61" s="59"/>
      <c r="E61" s="59"/>
      <c r="F61" s="59"/>
      <c r="G61" s="60"/>
      <c r="H61" s="61">
        <f t="shared" si="0"/>
        <v>0</v>
      </c>
      <c r="I61" s="158" t="str">
        <f t="shared" si="1"/>
        <v>F</v>
      </c>
      <c r="J61" s="162" t="str">
        <f t="shared" si="2"/>
        <v>Fail</v>
      </c>
      <c r="K61" s="1"/>
      <c r="L61" s="1"/>
    </row>
    <row r="62" spans="1:12" ht="15.75" customHeight="1" x14ac:dyDescent="0.35">
      <c r="A62" s="82"/>
      <c r="B62" s="83"/>
      <c r="C62" s="59"/>
      <c r="D62" s="59"/>
      <c r="E62" s="59"/>
      <c r="F62" s="59"/>
      <c r="G62" s="60"/>
      <c r="H62" s="61">
        <f t="shared" si="0"/>
        <v>0</v>
      </c>
      <c r="I62" s="158" t="str">
        <f t="shared" si="1"/>
        <v>F</v>
      </c>
      <c r="J62" s="162" t="str">
        <f t="shared" si="2"/>
        <v>Fail</v>
      </c>
      <c r="K62" s="1"/>
      <c r="L62" s="1"/>
    </row>
    <row r="63" spans="1:12" ht="15.75" customHeight="1" x14ac:dyDescent="0.35">
      <c r="A63" s="82"/>
      <c r="B63" s="83"/>
      <c r="C63" s="59"/>
      <c r="D63" s="59"/>
      <c r="E63" s="59"/>
      <c r="F63" s="59"/>
      <c r="G63" s="60"/>
      <c r="H63" s="61">
        <f t="shared" si="0"/>
        <v>0</v>
      </c>
      <c r="I63" s="158" t="str">
        <f t="shared" si="1"/>
        <v>F</v>
      </c>
      <c r="J63" s="162" t="str">
        <f t="shared" si="2"/>
        <v>Fail</v>
      </c>
      <c r="K63" s="1"/>
      <c r="L63" s="1"/>
    </row>
    <row r="64" spans="1:12" ht="15.75" customHeight="1" x14ac:dyDescent="0.35">
      <c r="A64" s="79"/>
      <c r="B64" s="83"/>
      <c r="C64" s="59"/>
      <c r="D64" s="59"/>
      <c r="E64" s="59"/>
      <c r="F64" s="59"/>
      <c r="G64" s="60"/>
      <c r="H64" s="61">
        <f t="shared" si="0"/>
        <v>0</v>
      </c>
      <c r="I64" s="158" t="str">
        <f t="shared" si="1"/>
        <v>F</v>
      </c>
      <c r="J64" s="162" t="str">
        <f t="shared" si="2"/>
        <v>Fail</v>
      </c>
      <c r="K64" s="1"/>
      <c r="L64" s="1"/>
    </row>
    <row r="65" spans="1:12" ht="15.75" customHeight="1" x14ac:dyDescent="0.35">
      <c r="A65" s="82"/>
      <c r="B65" s="83"/>
      <c r="C65" s="59"/>
      <c r="D65" s="59"/>
      <c r="E65" s="59"/>
      <c r="F65" s="59"/>
      <c r="G65" s="60"/>
      <c r="H65" s="61">
        <f t="shared" si="0"/>
        <v>0</v>
      </c>
      <c r="I65" s="158" t="str">
        <f t="shared" si="1"/>
        <v>F</v>
      </c>
      <c r="J65" s="162" t="str">
        <f t="shared" si="2"/>
        <v>Fail</v>
      </c>
      <c r="K65" s="1"/>
      <c r="L65" s="1"/>
    </row>
    <row r="66" spans="1:12" ht="15.75" customHeight="1" x14ac:dyDescent="0.35">
      <c r="A66" s="82"/>
      <c r="B66" s="83"/>
      <c r="C66" s="59"/>
      <c r="D66" s="59"/>
      <c r="E66" s="59"/>
      <c r="F66" s="59"/>
      <c r="G66" s="60"/>
      <c r="H66" s="61">
        <f t="shared" si="0"/>
        <v>0</v>
      </c>
      <c r="I66" s="158" t="str">
        <f t="shared" si="1"/>
        <v>F</v>
      </c>
      <c r="J66" s="162" t="str">
        <f t="shared" si="2"/>
        <v>Fail</v>
      </c>
      <c r="K66" s="1"/>
      <c r="L66" s="1"/>
    </row>
    <row r="67" spans="1:12" ht="15.75" customHeight="1" x14ac:dyDescent="0.35">
      <c r="A67" s="79"/>
      <c r="B67" s="83"/>
      <c r="C67" s="59"/>
      <c r="D67" s="59"/>
      <c r="E67" s="59"/>
      <c r="F67" s="59"/>
      <c r="G67" s="60"/>
      <c r="H67" s="61">
        <f t="shared" si="0"/>
        <v>0</v>
      </c>
      <c r="I67" s="158" t="str">
        <f t="shared" si="1"/>
        <v>F</v>
      </c>
      <c r="J67" s="162" t="str">
        <f t="shared" si="2"/>
        <v>Fail</v>
      </c>
      <c r="K67" s="1"/>
      <c r="L67" s="1"/>
    </row>
    <row r="68" spans="1:12" ht="15.75" customHeight="1" x14ac:dyDescent="0.35">
      <c r="A68" s="82"/>
      <c r="B68" s="83"/>
      <c r="C68" s="59"/>
      <c r="D68" s="59"/>
      <c r="E68" s="59"/>
      <c r="F68" s="59"/>
      <c r="G68" s="60"/>
      <c r="H68" s="61">
        <f t="shared" si="0"/>
        <v>0</v>
      </c>
      <c r="I68" s="158" t="str">
        <f t="shared" si="1"/>
        <v>F</v>
      </c>
      <c r="J68" s="162" t="str">
        <f t="shared" si="2"/>
        <v>Fail</v>
      </c>
      <c r="K68" s="1"/>
      <c r="L68" s="1"/>
    </row>
    <row r="69" spans="1:12" ht="15.75" customHeight="1" x14ac:dyDescent="0.35">
      <c r="A69" s="82"/>
      <c r="B69" s="83"/>
      <c r="C69" s="59"/>
      <c r="D69" s="59"/>
      <c r="E69" s="59"/>
      <c r="F69" s="59"/>
      <c r="G69" s="60"/>
      <c r="H69" s="61">
        <f t="shared" si="0"/>
        <v>0</v>
      </c>
      <c r="I69" s="158" t="str">
        <f t="shared" si="1"/>
        <v>F</v>
      </c>
      <c r="J69" s="162" t="str">
        <f t="shared" si="2"/>
        <v>Fail</v>
      </c>
      <c r="K69" s="1"/>
      <c r="L69" s="1"/>
    </row>
    <row r="70" spans="1:12" ht="15.75" customHeight="1" x14ac:dyDescent="0.35">
      <c r="A70" s="79"/>
      <c r="B70" s="83"/>
      <c r="C70" s="59"/>
      <c r="D70" s="59"/>
      <c r="E70" s="59"/>
      <c r="F70" s="59"/>
      <c r="G70" s="60"/>
      <c r="H70" s="61">
        <f t="shared" si="0"/>
        <v>0</v>
      </c>
      <c r="I70" s="158" t="str">
        <f t="shared" si="1"/>
        <v>F</v>
      </c>
      <c r="J70" s="162" t="str">
        <f t="shared" si="2"/>
        <v>Fail</v>
      </c>
      <c r="K70" s="1"/>
      <c r="L70" s="1"/>
    </row>
    <row r="71" spans="1:12" ht="15.75" customHeight="1" x14ac:dyDescent="0.35">
      <c r="A71" s="82"/>
      <c r="B71" s="83"/>
      <c r="C71" s="59"/>
      <c r="D71" s="59"/>
      <c r="E71" s="59"/>
      <c r="F71" s="59"/>
      <c r="G71" s="60"/>
      <c r="H71" s="61">
        <f t="shared" si="0"/>
        <v>0</v>
      </c>
      <c r="I71" s="158" t="str">
        <f t="shared" si="1"/>
        <v>F</v>
      </c>
      <c r="J71" s="162" t="str">
        <f t="shared" si="2"/>
        <v>Fail</v>
      </c>
      <c r="K71" s="1"/>
      <c r="L71" s="1"/>
    </row>
    <row r="72" spans="1:12" ht="15.75" customHeight="1" x14ac:dyDescent="0.35">
      <c r="A72" s="82"/>
      <c r="B72" s="83"/>
      <c r="C72" s="59"/>
      <c r="D72" s="59"/>
      <c r="E72" s="59"/>
      <c r="F72" s="59"/>
      <c r="G72" s="60"/>
      <c r="H72" s="61">
        <f t="shared" si="0"/>
        <v>0</v>
      </c>
      <c r="I72" s="158" t="str">
        <f t="shared" si="1"/>
        <v>F</v>
      </c>
      <c r="J72" s="162" t="str">
        <f t="shared" si="2"/>
        <v>Fail</v>
      </c>
      <c r="K72" s="1"/>
      <c r="L72" s="1"/>
    </row>
    <row r="73" spans="1:12" ht="15.75" customHeight="1" x14ac:dyDescent="0.35">
      <c r="A73" s="79"/>
      <c r="B73" s="83"/>
      <c r="C73" s="59"/>
      <c r="D73" s="59"/>
      <c r="E73" s="59"/>
      <c r="F73" s="59"/>
      <c r="G73" s="60"/>
      <c r="H73" s="61">
        <f t="shared" si="0"/>
        <v>0</v>
      </c>
      <c r="I73" s="158" t="str">
        <f t="shared" si="1"/>
        <v>F</v>
      </c>
      <c r="J73" s="162" t="str">
        <f t="shared" si="2"/>
        <v>Fail</v>
      </c>
      <c r="K73" s="1"/>
      <c r="L73" s="1"/>
    </row>
    <row r="74" spans="1:12" ht="15.75" customHeight="1" x14ac:dyDescent="0.35">
      <c r="A74" s="82"/>
      <c r="B74" s="83"/>
      <c r="C74" s="59"/>
      <c r="D74" s="59"/>
      <c r="E74" s="59"/>
      <c r="F74" s="59"/>
      <c r="G74" s="60"/>
      <c r="H74" s="61">
        <f t="shared" si="0"/>
        <v>0</v>
      </c>
      <c r="I74" s="158" t="str">
        <f t="shared" si="1"/>
        <v>F</v>
      </c>
      <c r="J74" s="162" t="str">
        <f t="shared" si="2"/>
        <v>Fail</v>
      </c>
      <c r="K74" s="1"/>
      <c r="L74" s="1"/>
    </row>
    <row r="75" spans="1:12" ht="15.75" customHeight="1" x14ac:dyDescent="0.35">
      <c r="A75" s="82"/>
      <c r="B75" s="83"/>
      <c r="C75" s="59"/>
      <c r="D75" s="59"/>
      <c r="E75" s="59"/>
      <c r="F75" s="59"/>
      <c r="G75" s="60"/>
      <c r="H75" s="61">
        <f t="shared" si="0"/>
        <v>0</v>
      </c>
      <c r="I75" s="158" t="str">
        <f t="shared" si="1"/>
        <v>F</v>
      </c>
      <c r="J75" s="162" t="str">
        <f t="shared" si="2"/>
        <v>Fail</v>
      </c>
      <c r="K75" s="1"/>
      <c r="L75" s="1"/>
    </row>
    <row r="76" spans="1:12" ht="15.75" customHeight="1" x14ac:dyDescent="0.35">
      <c r="A76" s="79"/>
      <c r="B76" s="83"/>
      <c r="C76" s="59"/>
      <c r="D76" s="59"/>
      <c r="E76" s="59"/>
      <c r="F76" s="59"/>
      <c r="G76" s="60"/>
      <c r="H76" s="61">
        <f t="shared" si="0"/>
        <v>0</v>
      </c>
      <c r="I76" s="158" t="str">
        <f t="shared" si="1"/>
        <v>F</v>
      </c>
      <c r="J76" s="162" t="str">
        <f t="shared" si="2"/>
        <v>Fail</v>
      </c>
      <c r="K76" s="1"/>
      <c r="L76" s="1"/>
    </row>
    <row r="77" spans="1:12" ht="15.75" customHeight="1" x14ac:dyDescent="0.35">
      <c r="A77" s="82"/>
      <c r="B77" s="83"/>
      <c r="C77" s="59"/>
      <c r="D77" s="59"/>
      <c r="E77" s="59"/>
      <c r="F77" s="59"/>
      <c r="G77" s="60"/>
      <c r="H77" s="61">
        <f t="shared" si="0"/>
        <v>0</v>
      </c>
      <c r="I77" s="158" t="str">
        <f t="shared" si="1"/>
        <v>F</v>
      </c>
      <c r="J77" s="162" t="str">
        <f t="shared" si="2"/>
        <v>Fail</v>
      </c>
      <c r="K77" s="1"/>
      <c r="L77" s="1"/>
    </row>
    <row r="78" spans="1:12" ht="15.75" customHeight="1" x14ac:dyDescent="0.35">
      <c r="A78" s="82"/>
      <c r="B78" s="83"/>
      <c r="C78" s="59"/>
      <c r="D78" s="59"/>
      <c r="E78" s="59"/>
      <c r="F78" s="59"/>
      <c r="G78" s="60"/>
      <c r="H78" s="61">
        <f t="shared" ref="H78:H141" si="3">ROUND(G78,0)</f>
        <v>0</v>
      </c>
      <c r="I78" s="158" t="str">
        <f t="shared" ref="I78:I141" si="4">IF(J78="Fail","F",IF(H78&gt;63,"A",IF(H78&gt;51,"B",IF(H78&gt;39,"C",IF(H78&gt;31,"D","F")))))</f>
        <v>F</v>
      </c>
      <c r="J78" s="162" t="str">
        <f t="shared" ref="J78:J141" si="5">IF(MIN(H78)&gt;=32,"Pass","Fail")</f>
        <v>Fail</v>
      </c>
      <c r="K78" s="1"/>
      <c r="L78" s="1"/>
    </row>
    <row r="79" spans="1:12" ht="15.75" customHeight="1" x14ac:dyDescent="0.35">
      <c r="A79" s="79"/>
      <c r="B79" s="83"/>
      <c r="C79" s="59"/>
      <c r="D79" s="59"/>
      <c r="E79" s="59"/>
      <c r="F79" s="59"/>
      <c r="G79" s="60"/>
      <c r="H79" s="61">
        <f t="shared" si="3"/>
        <v>0</v>
      </c>
      <c r="I79" s="158" t="str">
        <f t="shared" si="4"/>
        <v>F</v>
      </c>
      <c r="J79" s="162" t="str">
        <f t="shared" si="5"/>
        <v>Fail</v>
      </c>
      <c r="K79" s="1"/>
      <c r="L79" s="1"/>
    </row>
    <row r="80" spans="1:12" ht="15.75" customHeight="1" x14ac:dyDescent="0.35">
      <c r="A80" s="82"/>
      <c r="B80" s="83"/>
      <c r="C80" s="59"/>
      <c r="D80" s="59"/>
      <c r="E80" s="59"/>
      <c r="F80" s="59"/>
      <c r="G80" s="60"/>
      <c r="H80" s="61">
        <f t="shared" si="3"/>
        <v>0</v>
      </c>
      <c r="I80" s="158" t="str">
        <f t="shared" si="4"/>
        <v>F</v>
      </c>
      <c r="J80" s="162" t="str">
        <f t="shared" si="5"/>
        <v>Fail</v>
      </c>
      <c r="K80" s="1"/>
      <c r="L80" s="1"/>
    </row>
    <row r="81" spans="1:12" ht="15.75" customHeight="1" x14ac:dyDescent="0.35">
      <c r="A81" s="82"/>
      <c r="B81" s="83"/>
      <c r="C81" s="59"/>
      <c r="D81" s="59"/>
      <c r="E81" s="59"/>
      <c r="F81" s="59"/>
      <c r="G81" s="60"/>
      <c r="H81" s="61">
        <f t="shared" si="3"/>
        <v>0</v>
      </c>
      <c r="I81" s="158" t="str">
        <f t="shared" si="4"/>
        <v>F</v>
      </c>
      <c r="J81" s="162" t="str">
        <f t="shared" si="5"/>
        <v>Fail</v>
      </c>
      <c r="K81" s="1"/>
      <c r="L81" s="1"/>
    </row>
    <row r="82" spans="1:12" ht="15.75" customHeight="1" x14ac:dyDescent="0.35">
      <c r="A82" s="79"/>
      <c r="B82" s="83"/>
      <c r="C82" s="59"/>
      <c r="D82" s="59"/>
      <c r="E82" s="59"/>
      <c r="F82" s="59"/>
      <c r="G82" s="60"/>
      <c r="H82" s="61">
        <f t="shared" si="3"/>
        <v>0</v>
      </c>
      <c r="I82" s="158" t="str">
        <f t="shared" si="4"/>
        <v>F</v>
      </c>
      <c r="J82" s="162" t="str">
        <f t="shared" si="5"/>
        <v>Fail</v>
      </c>
      <c r="K82" s="1"/>
      <c r="L82" s="1"/>
    </row>
    <row r="83" spans="1:12" ht="15.75" customHeight="1" x14ac:dyDescent="0.35">
      <c r="A83" s="82"/>
      <c r="B83" s="83"/>
      <c r="C83" s="59"/>
      <c r="D83" s="59"/>
      <c r="E83" s="59"/>
      <c r="F83" s="59"/>
      <c r="G83" s="60"/>
      <c r="H83" s="61">
        <f t="shared" si="3"/>
        <v>0</v>
      </c>
      <c r="I83" s="158" t="str">
        <f t="shared" si="4"/>
        <v>F</v>
      </c>
      <c r="J83" s="162" t="str">
        <f t="shared" si="5"/>
        <v>Fail</v>
      </c>
      <c r="K83" s="1"/>
      <c r="L83" s="1"/>
    </row>
    <row r="84" spans="1:12" ht="15.75" customHeight="1" x14ac:dyDescent="0.35">
      <c r="A84" s="82"/>
      <c r="B84" s="83"/>
      <c r="C84" s="59"/>
      <c r="D84" s="59"/>
      <c r="E84" s="59"/>
      <c r="F84" s="59"/>
      <c r="G84" s="60"/>
      <c r="H84" s="61">
        <f t="shared" si="3"/>
        <v>0</v>
      </c>
      <c r="I84" s="158" t="str">
        <f t="shared" si="4"/>
        <v>F</v>
      </c>
      <c r="J84" s="162" t="str">
        <f t="shared" si="5"/>
        <v>Fail</v>
      </c>
      <c r="K84" s="1"/>
      <c r="L84" s="1"/>
    </row>
    <row r="85" spans="1:12" ht="15.75" customHeight="1" x14ac:dyDescent="0.35">
      <c r="A85" s="79"/>
      <c r="B85" s="83"/>
      <c r="C85" s="59"/>
      <c r="D85" s="59"/>
      <c r="E85" s="59"/>
      <c r="F85" s="59"/>
      <c r="G85" s="60"/>
      <c r="H85" s="61">
        <f t="shared" si="3"/>
        <v>0</v>
      </c>
      <c r="I85" s="158" t="str">
        <f t="shared" si="4"/>
        <v>F</v>
      </c>
      <c r="J85" s="162" t="str">
        <f t="shared" si="5"/>
        <v>Fail</v>
      </c>
      <c r="K85" s="1"/>
      <c r="L85" s="1"/>
    </row>
    <row r="86" spans="1:12" ht="15.75" customHeight="1" x14ac:dyDescent="0.35">
      <c r="A86" s="82"/>
      <c r="B86" s="83"/>
      <c r="C86" s="59"/>
      <c r="D86" s="59"/>
      <c r="E86" s="59"/>
      <c r="F86" s="59"/>
      <c r="G86" s="60"/>
      <c r="H86" s="61">
        <f t="shared" si="3"/>
        <v>0</v>
      </c>
      <c r="I86" s="158" t="str">
        <f t="shared" si="4"/>
        <v>F</v>
      </c>
      <c r="J86" s="162" t="str">
        <f t="shared" si="5"/>
        <v>Fail</v>
      </c>
      <c r="K86" s="1"/>
      <c r="L86" s="1"/>
    </row>
    <row r="87" spans="1:12" ht="15.75" customHeight="1" x14ac:dyDescent="0.35">
      <c r="A87" s="82"/>
      <c r="B87" s="83"/>
      <c r="C87" s="59"/>
      <c r="D87" s="59"/>
      <c r="E87" s="59"/>
      <c r="F87" s="59"/>
      <c r="G87" s="60"/>
      <c r="H87" s="61">
        <f t="shared" si="3"/>
        <v>0</v>
      </c>
      <c r="I87" s="158" t="str">
        <f t="shared" si="4"/>
        <v>F</v>
      </c>
      <c r="J87" s="162" t="str">
        <f t="shared" si="5"/>
        <v>Fail</v>
      </c>
      <c r="K87" s="1"/>
      <c r="L87" s="1"/>
    </row>
    <row r="88" spans="1:12" ht="15.75" customHeight="1" x14ac:dyDescent="0.35">
      <c r="A88" s="79"/>
      <c r="B88" s="83"/>
      <c r="C88" s="59"/>
      <c r="D88" s="59"/>
      <c r="E88" s="59"/>
      <c r="F88" s="59"/>
      <c r="G88" s="60"/>
      <c r="H88" s="61">
        <f t="shared" si="3"/>
        <v>0</v>
      </c>
      <c r="I88" s="158" t="str">
        <f t="shared" si="4"/>
        <v>F</v>
      </c>
      <c r="J88" s="162" t="str">
        <f t="shared" si="5"/>
        <v>Fail</v>
      </c>
      <c r="K88" s="1"/>
      <c r="L88" s="1"/>
    </row>
    <row r="89" spans="1:12" ht="15.75" customHeight="1" x14ac:dyDescent="0.35">
      <c r="A89" s="82"/>
      <c r="B89" s="83"/>
      <c r="C89" s="59"/>
      <c r="D89" s="59"/>
      <c r="E89" s="59"/>
      <c r="F89" s="59"/>
      <c r="G89" s="60"/>
      <c r="H89" s="61">
        <f t="shared" si="3"/>
        <v>0</v>
      </c>
      <c r="I89" s="158" t="str">
        <f t="shared" si="4"/>
        <v>F</v>
      </c>
      <c r="J89" s="162" t="str">
        <f t="shared" si="5"/>
        <v>Fail</v>
      </c>
      <c r="K89" s="1"/>
      <c r="L89" s="1"/>
    </row>
    <row r="90" spans="1:12" ht="15.75" customHeight="1" x14ac:dyDescent="0.35">
      <c r="A90" s="82"/>
      <c r="B90" s="83"/>
      <c r="C90" s="59"/>
      <c r="D90" s="59"/>
      <c r="E90" s="59"/>
      <c r="F90" s="59"/>
      <c r="G90" s="60"/>
      <c r="H90" s="61">
        <f t="shared" si="3"/>
        <v>0</v>
      </c>
      <c r="I90" s="158" t="str">
        <f t="shared" si="4"/>
        <v>F</v>
      </c>
      <c r="J90" s="162" t="str">
        <f t="shared" si="5"/>
        <v>Fail</v>
      </c>
      <c r="K90" s="1"/>
      <c r="L90" s="1"/>
    </row>
    <row r="91" spans="1:12" ht="15.75" customHeight="1" x14ac:dyDescent="0.35">
      <c r="A91" s="79"/>
      <c r="B91" s="83"/>
      <c r="C91" s="59"/>
      <c r="D91" s="59"/>
      <c r="E91" s="59"/>
      <c r="F91" s="59"/>
      <c r="G91" s="60"/>
      <c r="H91" s="61">
        <f t="shared" si="3"/>
        <v>0</v>
      </c>
      <c r="I91" s="158" t="str">
        <f t="shared" si="4"/>
        <v>F</v>
      </c>
      <c r="J91" s="162" t="str">
        <f t="shared" si="5"/>
        <v>Fail</v>
      </c>
      <c r="K91" s="1"/>
      <c r="L91" s="1"/>
    </row>
    <row r="92" spans="1:12" ht="15.75" customHeight="1" x14ac:dyDescent="0.35">
      <c r="A92" s="82"/>
      <c r="B92" s="83"/>
      <c r="C92" s="59"/>
      <c r="D92" s="59"/>
      <c r="E92" s="59"/>
      <c r="F92" s="59"/>
      <c r="G92" s="60"/>
      <c r="H92" s="61">
        <f t="shared" si="3"/>
        <v>0</v>
      </c>
      <c r="I92" s="158" t="str">
        <f t="shared" si="4"/>
        <v>F</v>
      </c>
      <c r="J92" s="162" t="str">
        <f t="shared" si="5"/>
        <v>Fail</v>
      </c>
      <c r="K92" s="1"/>
      <c r="L92" s="1"/>
    </row>
    <row r="93" spans="1:12" ht="15.75" customHeight="1" x14ac:dyDescent="0.35">
      <c r="A93" s="82"/>
      <c r="B93" s="83"/>
      <c r="C93" s="59"/>
      <c r="D93" s="59"/>
      <c r="E93" s="59"/>
      <c r="F93" s="59"/>
      <c r="G93" s="60"/>
      <c r="H93" s="61">
        <f t="shared" si="3"/>
        <v>0</v>
      </c>
      <c r="I93" s="158" t="str">
        <f t="shared" si="4"/>
        <v>F</v>
      </c>
      <c r="J93" s="162" t="str">
        <f t="shared" si="5"/>
        <v>Fail</v>
      </c>
      <c r="K93" s="1"/>
      <c r="L93" s="1"/>
    </row>
    <row r="94" spans="1:12" ht="15.75" customHeight="1" x14ac:dyDescent="0.35">
      <c r="A94" s="79"/>
      <c r="B94" s="83"/>
      <c r="C94" s="59"/>
      <c r="D94" s="59"/>
      <c r="E94" s="59"/>
      <c r="F94" s="59"/>
      <c r="G94" s="60"/>
      <c r="H94" s="61">
        <f t="shared" si="3"/>
        <v>0</v>
      </c>
      <c r="I94" s="158" t="str">
        <f t="shared" si="4"/>
        <v>F</v>
      </c>
      <c r="J94" s="162" t="str">
        <f t="shared" si="5"/>
        <v>Fail</v>
      </c>
      <c r="K94" s="1"/>
      <c r="L94" s="1"/>
    </row>
    <row r="95" spans="1:12" ht="15.75" customHeight="1" x14ac:dyDescent="0.35">
      <c r="A95" s="82"/>
      <c r="B95" s="83"/>
      <c r="C95" s="59"/>
      <c r="D95" s="59"/>
      <c r="E95" s="59"/>
      <c r="F95" s="59"/>
      <c r="G95" s="60"/>
      <c r="H95" s="61">
        <f t="shared" si="3"/>
        <v>0</v>
      </c>
      <c r="I95" s="158" t="str">
        <f t="shared" si="4"/>
        <v>F</v>
      </c>
      <c r="J95" s="162" t="str">
        <f t="shared" si="5"/>
        <v>Fail</v>
      </c>
      <c r="K95" s="1"/>
      <c r="L95" s="1"/>
    </row>
    <row r="96" spans="1:12" ht="15.75" customHeight="1" x14ac:dyDescent="0.35">
      <c r="A96" s="82"/>
      <c r="B96" s="83"/>
      <c r="C96" s="59"/>
      <c r="D96" s="59"/>
      <c r="E96" s="59"/>
      <c r="F96" s="59"/>
      <c r="G96" s="60"/>
      <c r="H96" s="61">
        <f t="shared" si="3"/>
        <v>0</v>
      </c>
      <c r="I96" s="158" t="str">
        <f t="shared" si="4"/>
        <v>F</v>
      </c>
      <c r="J96" s="162" t="str">
        <f t="shared" si="5"/>
        <v>Fail</v>
      </c>
      <c r="K96" s="1"/>
      <c r="L96" s="1"/>
    </row>
    <row r="97" spans="1:12" ht="15.75" customHeight="1" x14ac:dyDescent="0.35">
      <c r="A97" s="79"/>
      <c r="B97" s="83"/>
      <c r="C97" s="59"/>
      <c r="D97" s="59"/>
      <c r="E97" s="59"/>
      <c r="F97" s="59"/>
      <c r="G97" s="60"/>
      <c r="H97" s="61">
        <f t="shared" si="3"/>
        <v>0</v>
      </c>
      <c r="I97" s="158" t="str">
        <f t="shared" si="4"/>
        <v>F</v>
      </c>
      <c r="J97" s="162" t="str">
        <f t="shared" si="5"/>
        <v>Fail</v>
      </c>
      <c r="K97" s="1"/>
      <c r="L97" s="1"/>
    </row>
    <row r="98" spans="1:12" ht="15.75" customHeight="1" x14ac:dyDescent="0.35">
      <c r="A98" s="82"/>
      <c r="B98" s="83"/>
      <c r="C98" s="59"/>
      <c r="D98" s="59"/>
      <c r="E98" s="59"/>
      <c r="F98" s="59"/>
      <c r="G98" s="60"/>
      <c r="H98" s="61">
        <f t="shared" si="3"/>
        <v>0</v>
      </c>
      <c r="I98" s="158" t="str">
        <f t="shared" si="4"/>
        <v>F</v>
      </c>
      <c r="J98" s="162" t="str">
        <f t="shared" si="5"/>
        <v>Fail</v>
      </c>
      <c r="K98" s="1"/>
      <c r="L98" s="1"/>
    </row>
    <row r="99" spans="1:12" ht="15.75" customHeight="1" x14ac:dyDescent="0.35">
      <c r="A99" s="82"/>
      <c r="B99" s="83"/>
      <c r="C99" s="59"/>
      <c r="D99" s="59"/>
      <c r="E99" s="59"/>
      <c r="F99" s="59"/>
      <c r="G99" s="60"/>
      <c r="H99" s="61">
        <f t="shared" si="3"/>
        <v>0</v>
      </c>
      <c r="I99" s="158" t="str">
        <f t="shared" si="4"/>
        <v>F</v>
      </c>
      <c r="J99" s="162" t="str">
        <f t="shared" si="5"/>
        <v>Fail</v>
      </c>
      <c r="K99" s="1"/>
      <c r="L99" s="1"/>
    </row>
    <row r="100" spans="1:12" ht="15.75" customHeight="1" x14ac:dyDescent="0.35">
      <c r="A100" s="79"/>
      <c r="B100" s="83"/>
      <c r="C100" s="59"/>
      <c r="D100" s="59"/>
      <c r="E100" s="59"/>
      <c r="F100" s="59"/>
      <c r="G100" s="60"/>
      <c r="H100" s="61">
        <f t="shared" si="3"/>
        <v>0</v>
      </c>
      <c r="I100" s="158" t="str">
        <f t="shared" si="4"/>
        <v>F</v>
      </c>
      <c r="J100" s="162" t="str">
        <f t="shared" si="5"/>
        <v>Fail</v>
      </c>
      <c r="K100" s="1"/>
      <c r="L100" s="1"/>
    </row>
    <row r="101" spans="1:12" ht="15.75" customHeight="1" x14ac:dyDescent="0.35">
      <c r="A101" s="82"/>
      <c r="B101" s="83"/>
      <c r="C101" s="59"/>
      <c r="D101" s="59"/>
      <c r="E101" s="59"/>
      <c r="F101" s="59"/>
      <c r="G101" s="60"/>
      <c r="H101" s="61">
        <f t="shared" si="3"/>
        <v>0</v>
      </c>
      <c r="I101" s="158" t="str">
        <f t="shared" si="4"/>
        <v>F</v>
      </c>
      <c r="J101" s="162" t="str">
        <f t="shared" si="5"/>
        <v>Fail</v>
      </c>
      <c r="K101" s="1"/>
      <c r="L101" s="1"/>
    </row>
    <row r="102" spans="1:12" ht="15.75" customHeight="1" x14ac:dyDescent="0.35">
      <c r="A102" s="82"/>
      <c r="B102" s="83"/>
      <c r="C102" s="59"/>
      <c r="D102" s="59"/>
      <c r="E102" s="59"/>
      <c r="F102" s="59"/>
      <c r="G102" s="60"/>
      <c r="H102" s="61">
        <f t="shared" si="3"/>
        <v>0</v>
      </c>
      <c r="I102" s="158" t="str">
        <f t="shared" si="4"/>
        <v>F</v>
      </c>
      <c r="J102" s="162" t="str">
        <f t="shared" si="5"/>
        <v>Fail</v>
      </c>
      <c r="K102" s="1"/>
      <c r="L102" s="1"/>
    </row>
    <row r="103" spans="1:12" ht="15.75" customHeight="1" x14ac:dyDescent="0.35">
      <c r="A103" s="79"/>
      <c r="B103" s="83"/>
      <c r="C103" s="59"/>
      <c r="D103" s="59"/>
      <c r="E103" s="59"/>
      <c r="F103" s="59"/>
      <c r="G103" s="60"/>
      <c r="H103" s="61">
        <f t="shared" si="3"/>
        <v>0</v>
      </c>
      <c r="I103" s="158" t="str">
        <f t="shared" si="4"/>
        <v>F</v>
      </c>
      <c r="J103" s="162" t="str">
        <f t="shared" si="5"/>
        <v>Fail</v>
      </c>
      <c r="K103" s="1"/>
      <c r="L103" s="1"/>
    </row>
    <row r="104" spans="1:12" ht="15.75" customHeight="1" x14ac:dyDescent="0.35">
      <c r="A104" s="82"/>
      <c r="B104" s="83"/>
      <c r="C104" s="59"/>
      <c r="D104" s="59"/>
      <c r="E104" s="59"/>
      <c r="F104" s="59"/>
      <c r="G104" s="60"/>
      <c r="H104" s="61">
        <f t="shared" si="3"/>
        <v>0</v>
      </c>
      <c r="I104" s="158" t="str">
        <f t="shared" si="4"/>
        <v>F</v>
      </c>
      <c r="J104" s="162" t="str">
        <f t="shared" si="5"/>
        <v>Fail</v>
      </c>
      <c r="K104" s="1"/>
      <c r="L104" s="1"/>
    </row>
    <row r="105" spans="1:12" ht="15.75" customHeight="1" x14ac:dyDescent="0.35">
      <c r="A105" s="82"/>
      <c r="B105" s="83"/>
      <c r="C105" s="59"/>
      <c r="D105" s="59"/>
      <c r="E105" s="59"/>
      <c r="F105" s="59"/>
      <c r="G105" s="60"/>
      <c r="H105" s="61">
        <f t="shared" si="3"/>
        <v>0</v>
      </c>
      <c r="I105" s="158" t="str">
        <f t="shared" si="4"/>
        <v>F</v>
      </c>
      <c r="J105" s="162" t="str">
        <f t="shared" si="5"/>
        <v>Fail</v>
      </c>
      <c r="K105" s="1"/>
      <c r="L105" s="1"/>
    </row>
    <row r="106" spans="1:12" ht="15.75" customHeight="1" x14ac:dyDescent="0.35">
      <c r="A106" s="79"/>
      <c r="B106" s="83"/>
      <c r="C106" s="59"/>
      <c r="D106" s="59"/>
      <c r="E106" s="59"/>
      <c r="F106" s="59"/>
      <c r="G106" s="60"/>
      <c r="H106" s="61">
        <f t="shared" si="3"/>
        <v>0</v>
      </c>
      <c r="I106" s="158" t="str">
        <f t="shared" si="4"/>
        <v>F</v>
      </c>
      <c r="J106" s="162" t="str">
        <f t="shared" si="5"/>
        <v>Fail</v>
      </c>
      <c r="K106" s="1"/>
      <c r="L106" s="1"/>
    </row>
    <row r="107" spans="1:12" ht="15.75" customHeight="1" x14ac:dyDescent="0.35">
      <c r="A107" s="82"/>
      <c r="B107" s="83"/>
      <c r="C107" s="59"/>
      <c r="D107" s="59"/>
      <c r="E107" s="59"/>
      <c r="F107" s="59"/>
      <c r="G107" s="60"/>
      <c r="H107" s="61">
        <f t="shared" si="3"/>
        <v>0</v>
      </c>
      <c r="I107" s="158" t="str">
        <f t="shared" si="4"/>
        <v>F</v>
      </c>
      <c r="J107" s="162" t="str">
        <f t="shared" si="5"/>
        <v>Fail</v>
      </c>
      <c r="K107" s="1"/>
      <c r="L107" s="1"/>
    </row>
    <row r="108" spans="1:12" ht="15.75" customHeight="1" x14ac:dyDescent="0.35">
      <c r="A108" s="82"/>
      <c r="B108" s="83"/>
      <c r="C108" s="59"/>
      <c r="D108" s="59"/>
      <c r="E108" s="59"/>
      <c r="F108" s="59"/>
      <c r="G108" s="60"/>
      <c r="H108" s="61">
        <f t="shared" si="3"/>
        <v>0</v>
      </c>
      <c r="I108" s="158" t="str">
        <f t="shared" si="4"/>
        <v>F</v>
      </c>
      <c r="J108" s="162" t="str">
        <f t="shared" si="5"/>
        <v>Fail</v>
      </c>
      <c r="K108" s="1"/>
      <c r="L108" s="1"/>
    </row>
    <row r="109" spans="1:12" ht="15.75" customHeight="1" x14ac:dyDescent="0.35">
      <c r="A109" s="79"/>
      <c r="B109" s="83"/>
      <c r="C109" s="59"/>
      <c r="D109" s="59"/>
      <c r="E109" s="59"/>
      <c r="F109" s="59"/>
      <c r="G109" s="60"/>
      <c r="H109" s="61">
        <f t="shared" si="3"/>
        <v>0</v>
      </c>
      <c r="I109" s="158" t="str">
        <f t="shared" si="4"/>
        <v>F</v>
      </c>
      <c r="J109" s="162" t="str">
        <f t="shared" si="5"/>
        <v>Fail</v>
      </c>
      <c r="K109" s="1"/>
      <c r="L109" s="1"/>
    </row>
    <row r="110" spans="1:12" ht="15.75" customHeight="1" x14ac:dyDescent="0.35">
      <c r="A110" s="82"/>
      <c r="B110" s="83"/>
      <c r="C110" s="59"/>
      <c r="D110" s="59"/>
      <c r="E110" s="59"/>
      <c r="F110" s="59"/>
      <c r="G110" s="60"/>
      <c r="H110" s="61">
        <f t="shared" si="3"/>
        <v>0</v>
      </c>
      <c r="I110" s="158" t="str">
        <f t="shared" si="4"/>
        <v>F</v>
      </c>
      <c r="J110" s="162" t="str">
        <f t="shared" si="5"/>
        <v>Fail</v>
      </c>
      <c r="K110" s="1"/>
      <c r="L110" s="1"/>
    </row>
    <row r="111" spans="1:12" ht="15.75" customHeight="1" x14ac:dyDescent="0.35">
      <c r="A111" s="82"/>
      <c r="B111" s="83"/>
      <c r="C111" s="59"/>
      <c r="D111" s="59"/>
      <c r="E111" s="59"/>
      <c r="F111" s="59"/>
      <c r="G111" s="60"/>
      <c r="H111" s="61">
        <f t="shared" si="3"/>
        <v>0</v>
      </c>
      <c r="I111" s="158" t="str">
        <f t="shared" si="4"/>
        <v>F</v>
      </c>
      <c r="J111" s="162" t="str">
        <f t="shared" si="5"/>
        <v>Fail</v>
      </c>
      <c r="K111" s="1"/>
      <c r="L111" s="1"/>
    </row>
    <row r="112" spans="1:12" ht="15.75" customHeight="1" x14ac:dyDescent="0.35">
      <c r="A112" s="79"/>
      <c r="B112" s="83"/>
      <c r="C112" s="59"/>
      <c r="D112" s="59"/>
      <c r="E112" s="59"/>
      <c r="F112" s="59"/>
      <c r="G112" s="60"/>
      <c r="H112" s="61">
        <f t="shared" si="3"/>
        <v>0</v>
      </c>
      <c r="I112" s="158" t="str">
        <f t="shared" si="4"/>
        <v>F</v>
      </c>
      <c r="J112" s="162" t="str">
        <f t="shared" si="5"/>
        <v>Fail</v>
      </c>
      <c r="K112" s="1"/>
      <c r="L112" s="1"/>
    </row>
    <row r="113" spans="1:10" ht="15" customHeight="1" x14ac:dyDescent="0.35">
      <c r="A113" s="156"/>
      <c r="B113" s="156"/>
      <c r="C113" s="156"/>
      <c r="D113" s="156"/>
      <c r="E113" s="156"/>
      <c r="F113" s="156"/>
      <c r="G113" s="156"/>
      <c r="H113" s="61">
        <f t="shared" si="3"/>
        <v>0</v>
      </c>
      <c r="I113" s="158" t="str">
        <f t="shared" si="4"/>
        <v>F</v>
      </c>
      <c r="J113" s="162" t="str">
        <f t="shared" si="5"/>
        <v>Fail</v>
      </c>
    </row>
    <row r="114" spans="1:10" ht="15" customHeight="1" x14ac:dyDescent="0.35">
      <c r="A114" s="156"/>
      <c r="B114" s="156"/>
      <c r="C114" s="156"/>
      <c r="D114" s="156"/>
      <c r="E114" s="156"/>
      <c r="F114" s="156"/>
      <c r="G114" s="156"/>
      <c r="H114" s="61">
        <f t="shared" si="3"/>
        <v>0</v>
      </c>
      <c r="I114" s="158" t="str">
        <f t="shared" si="4"/>
        <v>F</v>
      </c>
      <c r="J114" s="162" t="str">
        <f t="shared" si="5"/>
        <v>Fail</v>
      </c>
    </row>
    <row r="115" spans="1:10" ht="15" customHeight="1" x14ac:dyDescent="0.35">
      <c r="A115" s="156"/>
      <c r="B115" s="156"/>
      <c r="C115" s="156"/>
      <c r="D115" s="156"/>
      <c r="E115" s="156"/>
      <c r="F115" s="156"/>
      <c r="G115" s="156"/>
      <c r="H115" s="61">
        <f t="shared" si="3"/>
        <v>0</v>
      </c>
      <c r="I115" s="158" t="str">
        <f t="shared" si="4"/>
        <v>F</v>
      </c>
      <c r="J115" s="162" t="str">
        <f t="shared" si="5"/>
        <v>Fail</v>
      </c>
    </row>
    <row r="116" spans="1:10" ht="15" customHeight="1" x14ac:dyDescent="0.35">
      <c r="A116" s="156"/>
      <c r="B116" s="156"/>
      <c r="C116" s="156"/>
      <c r="D116" s="156"/>
      <c r="E116" s="156"/>
      <c r="F116" s="156"/>
      <c r="G116" s="156"/>
      <c r="H116" s="61">
        <f t="shared" si="3"/>
        <v>0</v>
      </c>
      <c r="I116" s="158" t="str">
        <f t="shared" si="4"/>
        <v>F</v>
      </c>
      <c r="J116" s="162" t="str">
        <f t="shared" si="5"/>
        <v>Fail</v>
      </c>
    </row>
    <row r="117" spans="1:10" ht="15" customHeight="1" x14ac:dyDescent="0.35">
      <c r="A117" s="156"/>
      <c r="B117" s="156"/>
      <c r="C117" s="156"/>
      <c r="D117" s="156"/>
      <c r="E117" s="156"/>
      <c r="F117" s="156"/>
      <c r="G117" s="156"/>
      <c r="H117" s="61">
        <f t="shared" si="3"/>
        <v>0</v>
      </c>
      <c r="I117" s="158" t="str">
        <f t="shared" si="4"/>
        <v>F</v>
      </c>
      <c r="J117" s="162" t="str">
        <f t="shared" si="5"/>
        <v>Fail</v>
      </c>
    </row>
    <row r="118" spans="1:10" ht="15" customHeight="1" x14ac:dyDescent="0.35">
      <c r="A118" s="156"/>
      <c r="B118" s="156"/>
      <c r="C118" s="156"/>
      <c r="D118" s="156"/>
      <c r="E118" s="156"/>
      <c r="F118" s="156"/>
      <c r="G118" s="156"/>
      <c r="H118" s="61">
        <f t="shared" si="3"/>
        <v>0</v>
      </c>
      <c r="I118" s="158" t="str">
        <f t="shared" si="4"/>
        <v>F</v>
      </c>
      <c r="J118" s="162" t="str">
        <f t="shared" si="5"/>
        <v>Fail</v>
      </c>
    </row>
    <row r="119" spans="1:10" ht="15" customHeight="1" x14ac:dyDescent="0.35">
      <c r="A119" s="156"/>
      <c r="B119" s="156"/>
      <c r="C119" s="156"/>
      <c r="D119" s="156"/>
      <c r="E119" s="156"/>
      <c r="F119" s="156"/>
      <c r="G119" s="156"/>
      <c r="H119" s="61">
        <f t="shared" si="3"/>
        <v>0</v>
      </c>
      <c r="I119" s="158" t="str">
        <f t="shared" si="4"/>
        <v>F</v>
      </c>
      <c r="J119" s="162" t="str">
        <f t="shared" si="5"/>
        <v>Fail</v>
      </c>
    </row>
    <row r="120" spans="1:10" ht="15" customHeight="1" x14ac:dyDescent="0.35">
      <c r="A120" s="156"/>
      <c r="B120" s="156"/>
      <c r="C120" s="156"/>
      <c r="D120" s="156"/>
      <c r="E120" s="156"/>
      <c r="F120" s="156"/>
      <c r="G120" s="156"/>
      <c r="H120" s="61">
        <f t="shared" si="3"/>
        <v>0</v>
      </c>
      <c r="I120" s="158" t="str">
        <f t="shared" si="4"/>
        <v>F</v>
      </c>
      <c r="J120" s="162" t="str">
        <f t="shared" si="5"/>
        <v>Fail</v>
      </c>
    </row>
    <row r="121" spans="1:10" ht="15" customHeight="1" x14ac:dyDescent="0.35">
      <c r="A121" s="156"/>
      <c r="B121" s="156"/>
      <c r="C121" s="156"/>
      <c r="D121" s="156"/>
      <c r="E121" s="156"/>
      <c r="F121" s="156"/>
      <c r="G121" s="156"/>
      <c r="H121" s="61">
        <f t="shared" si="3"/>
        <v>0</v>
      </c>
      <c r="I121" s="158" t="str">
        <f t="shared" si="4"/>
        <v>F</v>
      </c>
      <c r="J121" s="162" t="str">
        <f t="shared" si="5"/>
        <v>Fail</v>
      </c>
    </row>
    <row r="122" spans="1:10" ht="15" customHeight="1" x14ac:dyDescent="0.35">
      <c r="A122" s="156"/>
      <c r="B122" s="156"/>
      <c r="C122" s="156"/>
      <c r="D122" s="156"/>
      <c r="E122" s="156"/>
      <c r="F122" s="156"/>
      <c r="G122" s="156"/>
      <c r="H122" s="61">
        <f t="shared" si="3"/>
        <v>0</v>
      </c>
      <c r="I122" s="158" t="str">
        <f t="shared" si="4"/>
        <v>F</v>
      </c>
      <c r="J122" s="162" t="str">
        <f t="shared" si="5"/>
        <v>Fail</v>
      </c>
    </row>
    <row r="123" spans="1:10" ht="15" customHeight="1" x14ac:dyDescent="0.35">
      <c r="A123" s="156"/>
      <c r="B123" s="156"/>
      <c r="C123" s="156"/>
      <c r="D123" s="156"/>
      <c r="E123" s="156"/>
      <c r="F123" s="156"/>
      <c r="G123" s="156"/>
      <c r="H123" s="61">
        <f t="shared" si="3"/>
        <v>0</v>
      </c>
      <c r="I123" s="158" t="str">
        <f t="shared" si="4"/>
        <v>F</v>
      </c>
      <c r="J123" s="162" t="str">
        <f t="shared" si="5"/>
        <v>Fail</v>
      </c>
    </row>
    <row r="124" spans="1:10" ht="15" customHeight="1" x14ac:dyDescent="0.35">
      <c r="A124" s="156"/>
      <c r="B124" s="156"/>
      <c r="C124" s="156"/>
      <c r="D124" s="156"/>
      <c r="E124" s="156"/>
      <c r="F124" s="156"/>
      <c r="G124" s="156"/>
      <c r="H124" s="61">
        <f t="shared" si="3"/>
        <v>0</v>
      </c>
      <c r="I124" s="158" t="str">
        <f t="shared" si="4"/>
        <v>F</v>
      </c>
      <c r="J124" s="162" t="str">
        <f t="shared" si="5"/>
        <v>Fail</v>
      </c>
    </row>
    <row r="125" spans="1:10" ht="15" customHeight="1" x14ac:dyDescent="0.35">
      <c r="A125" s="156"/>
      <c r="B125" s="156"/>
      <c r="C125" s="156"/>
      <c r="D125" s="156"/>
      <c r="E125" s="156"/>
      <c r="F125" s="156"/>
      <c r="G125" s="156"/>
      <c r="H125" s="61">
        <f t="shared" si="3"/>
        <v>0</v>
      </c>
      <c r="I125" s="158" t="str">
        <f t="shared" si="4"/>
        <v>F</v>
      </c>
      <c r="J125" s="162" t="str">
        <f t="shared" si="5"/>
        <v>Fail</v>
      </c>
    </row>
    <row r="126" spans="1:10" ht="15" customHeight="1" x14ac:dyDescent="0.35">
      <c r="A126" s="156"/>
      <c r="B126" s="156"/>
      <c r="C126" s="156"/>
      <c r="D126" s="156"/>
      <c r="E126" s="156"/>
      <c r="F126" s="156"/>
      <c r="G126" s="156"/>
      <c r="H126" s="61">
        <f t="shared" si="3"/>
        <v>0</v>
      </c>
      <c r="I126" s="158" t="str">
        <f t="shared" si="4"/>
        <v>F</v>
      </c>
      <c r="J126" s="162" t="str">
        <f t="shared" si="5"/>
        <v>Fail</v>
      </c>
    </row>
    <row r="127" spans="1:10" ht="15" customHeight="1" x14ac:dyDescent="0.35">
      <c r="A127" s="156"/>
      <c r="B127" s="156"/>
      <c r="C127" s="156"/>
      <c r="D127" s="156"/>
      <c r="E127" s="156"/>
      <c r="F127" s="156"/>
      <c r="G127" s="156"/>
      <c r="H127" s="61">
        <f t="shared" si="3"/>
        <v>0</v>
      </c>
      <c r="I127" s="158" t="str">
        <f t="shared" si="4"/>
        <v>F</v>
      </c>
      <c r="J127" s="162" t="str">
        <f t="shared" si="5"/>
        <v>Fail</v>
      </c>
    </row>
    <row r="128" spans="1:10" ht="15" customHeight="1" x14ac:dyDescent="0.35">
      <c r="A128" s="156"/>
      <c r="B128" s="156"/>
      <c r="C128" s="156"/>
      <c r="D128" s="156"/>
      <c r="E128" s="156"/>
      <c r="F128" s="156"/>
      <c r="G128" s="156"/>
      <c r="H128" s="61">
        <f t="shared" si="3"/>
        <v>0</v>
      </c>
      <c r="I128" s="158" t="str">
        <f t="shared" si="4"/>
        <v>F</v>
      </c>
      <c r="J128" s="162" t="str">
        <f t="shared" si="5"/>
        <v>Fail</v>
      </c>
    </row>
    <row r="129" spans="1:10" ht="15" customHeight="1" x14ac:dyDescent="0.35">
      <c r="A129" s="156"/>
      <c r="B129" s="156"/>
      <c r="C129" s="156"/>
      <c r="D129" s="156"/>
      <c r="E129" s="156"/>
      <c r="F129" s="156"/>
      <c r="G129" s="156"/>
      <c r="H129" s="61">
        <f t="shared" si="3"/>
        <v>0</v>
      </c>
      <c r="I129" s="158" t="str">
        <f t="shared" si="4"/>
        <v>F</v>
      </c>
      <c r="J129" s="162" t="str">
        <f t="shared" si="5"/>
        <v>Fail</v>
      </c>
    </row>
    <row r="130" spans="1:10" ht="15" customHeight="1" x14ac:dyDescent="0.35">
      <c r="A130" s="156"/>
      <c r="B130" s="156"/>
      <c r="C130" s="156"/>
      <c r="D130" s="156"/>
      <c r="E130" s="156"/>
      <c r="F130" s="156"/>
      <c r="G130" s="156"/>
      <c r="H130" s="61">
        <f t="shared" si="3"/>
        <v>0</v>
      </c>
      <c r="I130" s="158" t="str">
        <f t="shared" si="4"/>
        <v>F</v>
      </c>
      <c r="J130" s="162" t="str">
        <f t="shared" si="5"/>
        <v>Fail</v>
      </c>
    </row>
    <row r="131" spans="1:10" ht="15" customHeight="1" x14ac:dyDescent="0.35">
      <c r="A131" s="156"/>
      <c r="B131" s="156"/>
      <c r="C131" s="156"/>
      <c r="D131" s="156"/>
      <c r="E131" s="156"/>
      <c r="F131" s="156"/>
      <c r="G131" s="156"/>
      <c r="H131" s="61">
        <f t="shared" si="3"/>
        <v>0</v>
      </c>
      <c r="I131" s="158" t="str">
        <f t="shared" si="4"/>
        <v>F</v>
      </c>
      <c r="J131" s="162" t="str">
        <f t="shared" si="5"/>
        <v>Fail</v>
      </c>
    </row>
    <row r="132" spans="1:10" ht="15" customHeight="1" x14ac:dyDescent="0.35">
      <c r="A132" s="156"/>
      <c r="B132" s="156"/>
      <c r="C132" s="156"/>
      <c r="D132" s="156"/>
      <c r="E132" s="156"/>
      <c r="F132" s="156"/>
      <c r="G132" s="156"/>
      <c r="H132" s="61">
        <f t="shared" si="3"/>
        <v>0</v>
      </c>
      <c r="I132" s="158" t="str">
        <f t="shared" si="4"/>
        <v>F</v>
      </c>
      <c r="J132" s="162" t="str">
        <f t="shared" si="5"/>
        <v>Fail</v>
      </c>
    </row>
    <row r="133" spans="1:10" ht="15" customHeight="1" x14ac:dyDescent="0.35">
      <c r="A133" s="156"/>
      <c r="B133" s="156"/>
      <c r="C133" s="156"/>
      <c r="D133" s="156"/>
      <c r="E133" s="156"/>
      <c r="F133" s="156"/>
      <c r="G133" s="156"/>
      <c r="H133" s="61">
        <f t="shared" si="3"/>
        <v>0</v>
      </c>
      <c r="I133" s="158" t="str">
        <f t="shared" si="4"/>
        <v>F</v>
      </c>
      <c r="J133" s="162" t="str">
        <f t="shared" si="5"/>
        <v>Fail</v>
      </c>
    </row>
    <row r="134" spans="1:10" ht="15" customHeight="1" x14ac:dyDescent="0.35">
      <c r="A134" s="156"/>
      <c r="B134" s="156"/>
      <c r="C134" s="156"/>
      <c r="D134" s="156"/>
      <c r="E134" s="156"/>
      <c r="F134" s="156"/>
      <c r="G134" s="156"/>
      <c r="H134" s="61">
        <f t="shared" si="3"/>
        <v>0</v>
      </c>
      <c r="I134" s="158" t="str">
        <f t="shared" si="4"/>
        <v>F</v>
      </c>
      <c r="J134" s="162" t="str">
        <f t="shared" si="5"/>
        <v>Fail</v>
      </c>
    </row>
    <row r="135" spans="1:10" ht="15" customHeight="1" x14ac:dyDescent="0.35">
      <c r="A135" s="156"/>
      <c r="B135" s="156"/>
      <c r="C135" s="156"/>
      <c r="D135" s="156"/>
      <c r="E135" s="156"/>
      <c r="F135" s="156"/>
      <c r="G135" s="156"/>
      <c r="H135" s="61">
        <f t="shared" si="3"/>
        <v>0</v>
      </c>
      <c r="I135" s="158" t="str">
        <f t="shared" si="4"/>
        <v>F</v>
      </c>
      <c r="J135" s="162" t="str">
        <f t="shared" si="5"/>
        <v>Fail</v>
      </c>
    </row>
    <row r="136" spans="1:10" ht="15" customHeight="1" x14ac:dyDescent="0.35">
      <c r="A136" s="156"/>
      <c r="B136" s="156"/>
      <c r="C136" s="156"/>
      <c r="D136" s="156"/>
      <c r="E136" s="156"/>
      <c r="F136" s="156"/>
      <c r="G136" s="156"/>
      <c r="H136" s="61">
        <f t="shared" si="3"/>
        <v>0</v>
      </c>
      <c r="I136" s="158" t="str">
        <f t="shared" si="4"/>
        <v>F</v>
      </c>
      <c r="J136" s="162" t="str">
        <f t="shared" si="5"/>
        <v>Fail</v>
      </c>
    </row>
    <row r="137" spans="1:10" ht="15" customHeight="1" x14ac:dyDescent="0.35">
      <c r="A137" s="156"/>
      <c r="B137" s="156"/>
      <c r="C137" s="156"/>
      <c r="D137" s="156"/>
      <c r="E137" s="156"/>
      <c r="F137" s="156"/>
      <c r="G137" s="156"/>
      <c r="H137" s="61">
        <f t="shared" si="3"/>
        <v>0</v>
      </c>
      <c r="I137" s="158" t="str">
        <f t="shared" si="4"/>
        <v>F</v>
      </c>
      <c r="J137" s="162" t="str">
        <f t="shared" si="5"/>
        <v>Fail</v>
      </c>
    </row>
    <row r="138" spans="1:10" ht="15" customHeight="1" x14ac:dyDescent="0.35">
      <c r="A138" s="156"/>
      <c r="B138" s="156"/>
      <c r="C138" s="156"/>
      <c r="D138" s="156"/>
      <c r="E138" s="156"/>
      <c r="F138" s="156"/>
      <c r="G138" s="156"/>
      <c r="H138" s="61">
        <f t="shared" si="3"/>
        <v>0</v>
      </c>
      <c r="I138" s="158" t="str">
        <f t="shared" si="4"/>
        <v>F</v>
      </c>
      <c r="J138" s="162" t="str">
        <f t="shared" si="5"/>
        <v>Fail</v>
      </c>
    </row>
    <row r="139" spans="1:10" ht="15" customHeight="1" x14ac:dyDescent="0.35">
      <c r="A139" s="156"/>
      <c r="B139" s="156"/>
      <c r="C139" s="156"/>
      <c r="D139" s="156"/>
      <c r="E139" s="156"/>
      <c r="F139" s="156"/>
      <c r="G139" s="156"/>
      <c r="H139" s="61">
        <f t="shared" si="3"/>
        <v>0</v>
      </c>
      <c r="I139" s="158" t="str">
        <f t="shared" si="4"/>
        <v>F</v>
      </c>
      <c r="J139" s="162" t="str">
        <f t="shared" si="5"/>
        <v>Fail</v>
      </c>
    </row>
    <row r="140" spans="1:10" ht="15" customHeight="1" x14ac:dyDescent="0.35">
      <c r="A140" s="156"/>
      <c r="B140" s="156"/>
      <c r="C140" s="156"/>
      <c r="D140" s="156"/>
      <c r="E140" s="156"/>
      <c r="F140" s="156"/>
      <c r="G140" s="156"/>
      <c r="H140" s="61">
        <f t="shared" si="3"/>
        <v>0</v>
      </c>
      <c r="I140" s="158" t="str">
        <f t="shared" si="4"/>
        <v>F</v>
      </c>
      <c r="J140" s="162" t="str">
        <f t="shared" si="5"/>
        <v>Fail</v>
      </c>
    </row>
    <row r="141" spans="1:10" ht="15" customHeight="1" x14ac:dyDescent="0.35">
      <c r="A141" s="156"/>
      <c r="B141" s="156"/>
      <c r="C141" s="156"/>
      <c r="D141" s="156"/>
      <c r="E141" s="156"/>
      <c r="F141" s="156"/>
      <c r="G141" s="156"/>
      <c r="H141" s="61">
        <f t="shared" si="3"/>
        <v>0</v>
      </c>
      <c r="I141" s="158" t="str">
        <f t="shared" si="4"/>
        <v>F</v>
      </c>
      <c r="J141" s="162" t="str">
        <f t="shared" si="5"/>
        <v>Fail</v>
      </c>
    </row>
    <row r="142" spans="1:10" ht="15" customHeight="1" x14ac:dyDescent="0.35">
      <c r="A142" s="156"/>
      <c r="B142" s="156"/>
      <c r="C142" s="156"/>
      <c r="D142" s="156"/>
      <c r="E142" s="156"/>
      <c r="F142" s="156"/>
      <c r="G142" s="156"/>
      <c r="H142" s="61">
        <f t="shared" ref="H142:H162" si="6">ROUND(G142,0)</f>
        <v>0</v>
      </c>
      <c r="I142" s="158" t="str">
        <f t="shared" ref="I142:I162" si="7">IF(J142="Fail","F",IF(H142&gt;63,"A",IF(H142&gt;51,"B",IF(H142&gt;39,"C",IF(H142&gt;31,"D","F")))))</f>
        <v>F</v>
      </c>
      <c r="J142" s="162" t="str">
        <f t="shared" ref="J142:J162" si="8">IF(MIN(H142)&gt;=32,"Pass","Fail")</f>
        <v>Fail</v>
      </c>
    </row>
    <row r="143" spans="1:10" ht="15" customHeight="1" x14ac:dyDescent="0.35">
      <c r="A143" s="156"/>
      <c r="B143" s="156"/>
      <c r="C143" s="156"/>
      <c r="D143" s="156"/>
      <c r="E143" s="156"/>
      <c r="F143" s="156"/>
      <c r="G143" s="156"/>
      <c r="H143" s="61">
        <f t="shared" si="6"/>
        <v>0</v>
      </c>
      <c r="I143" s="158" t="str">
        <f t="shared" si="7"/>
        <v>F</v>
      </c>
      <c r="J143" s="162" t="str">
        <f t="shared" si="8"/>
        <v>Fail</v>
      </c>
    </row>
    <row r="144" spans="1:10" ht="15" customHeight="1" x14ac:dyDescent="0.35">
      <c r="A144" s="156"/>
      <c r="B144" s="156"/>
      <c r="C144" s="156"/>
      <c r="D144" s="156"/>
      <c r="E144" s="156"/>
      <c r="F144" s="156"/>
      <c r="G144" s="156"/>
      <c r="H144" s="61">
        <f t="shared" si="6"/>
        <v>0</v>
      </c>
      <c r="I144" s="158" t="str">
        <f t="shared" si="7"/>
        <v>F</v>
      </c>
      <c r="J144" s="162" t="str">
        <f t="shared" si="8"/>
        <v>Fail</v>
      </c>
    </row>
    <row r="145" spans="1:10" ht="15" customHeight="1" x14ac:dyDescent="0.35">
      <c r="A145" s="156"/>
      <c r="B145" s="156"/>
      <c r="C145" s="156"/>
      <c r="D145" s="156"/>
      <c r="E145" s="156"/>
      <c r="F145" s="156"/>
      <c r="G145" s="156"/>
      <c r="H145" s="61">
        <f t="shared" si="6"/>
        <v>0</v>
      </c>
      <c r="I145" s="158" t="str">
        <f t="shared" si="7"/>
        <v>F</v>
      </c>
      <c r="J145" s="162" t="str">
        <f t="shared" si="8"/>
        <v>Fail</v>
      </c>
    </row>
    <row r="146" spans="1:10" ht="15" customHeight="1" x14ac:dyDescent="0.35">
      <c r="A146" s="156"/>
      <c r="B146" s="156"/>
      <c r="C146" s="156"/>
      <c r="D146" s="156"/>
      <c r="E146" s="156"/>
      <c r="F146" s="156"/>
      <c r="G146" s="156"/>
      <c r="H146" s="61">
        <f t="shared" si="6"/>
        <v>0</v>
      </c>
      <c r="I146" s="158" t="str">
        <f t="shared" si="7"/>
        <v>F</v>
      </c>
      <c r="J146" s="162" t="str">
        <f t="shared" si="8"/>
        <v>Fail</v>
      </c>
    </row>
    <row r="147" spans="1:10" ht="15" customHeight="1" x14ac:dyDescent="0.35">
      <c r="A147" s="156"/>
      <c r="B147" s="156"/>
      <c r="C147" s="156"/>
      <c r="D147" s="156"/>
      <c r="E147" s="156"/>
      <c r="F147" s="156"/>
      <c r="G147" s="156"/>
      <c r="H147" s="61">
        <f t="shared" si="6"/>
        <v>0</v>
      </c>
      <c r="I147" s="158" t="str">
        <f t="shared" si="7"/>
        <v>F</v>
      </c>
      <c r="J147" s="162" t="str">
        <f t="shared" si="8"/>
        <v>Fail</v>
      </c>
    </row>
    <row r="148" spans="1:10" ht="15" customHeight="1" x14ac:dyDescent="0.35">
      <c r="A148" s="156"/>
      <c r="B148" s="156"/>
      <c r="C148" s="156"/>
      <c r="D148" s="156"/>
      <c r="E148" s="156"/>
      <c r="F148" s="156"/>
      <c r="G148" s="156"/>
      <c r="H148" s="61">
        <f t="shared" si="6"/>
        <v>0</v>
      </c>
      <c r="I148" s="158" t="str">
        <f t="shared" si="7"/>
        <v>F</v>
      </c>
      <c r="J148" s="162" t="str">
        <f t="shared" si="8"/>
        <v>Fail</v>
      </c>
    </row>
    <row r="149" spans="1:10" ht="15" customHeight="1" x14ac:dyDescent="0.35">
      <c r="A149" s="156"/>
      <c r="B149" s="156"/>
      <c r="C149" s="156"/>
      <c r="D149" s="156"/>
      <c r="E149" s="156"/>
      <c r="F149" s="156"/>
      <c r="G149" s="156"/>
      <c r="H149" s="61">
        <f t="shared" si="6"/>
        <v>0</v>
      </c>
      <c r="I149" s="158" t="str">
        <f t="shared" si="7"/>
        <v>F</v>
      </c>
      <c r="J149" s="162" t="str">
        <f t="shared" si="8"/>
        <v>Fail</v>
      </c>
    </row>
    <row r="150" spans="1:10" ht="15" customHeight="1" x14ac:dyDescent="0.35">
      <c r="A150" s="156"/>
      <c r="B150" s="156"/>
      <c r="C150" s="156"/>
      <c r="D150" s="156"/>
      <c r="E150" s="156"/>
      <c r="F150" s="156"/>
      <c r="G150" s="156"/>
      <c r="H150" s="61">
        <f t="shared" si="6"/>
        <v>0</v>
      </c>
      <c r="I150" s="158" t="str">
        <f t="shared" si="7"/>
        <v>F</v>
      </c>
      <c r="J150" s="162" t="str">
        <f t="shared" si="8"/>
        <v>Fail</v>
      </c>
    </row>
    <row r="151" spans="1:10" ht="15" customHeight="1" x14ac:dyDescent="0.35">
      <c r="A151" s="156"/>
      <c r="B151" s="156"/>
      <c r="C151" s="156"/>
      <c r="D151" s="156"/>
      <c r="E151" s="156"/>
      <c r="F151" s="156"/>
      <c r="G151" s="156"/>
      <c r="H151" s="61">
        <f t="shared" si="6"/>
        <v>0</v>
      </c>
      <c r="I151" s="158" t="str">
        <f t="shared" si="7"/>
        <v>F</v>
      </c>
      <c r="J151" s="162" t="str">
        <f t="shared" si="8"/>
        <v>Fail</v>
      </c>
    </row>
    <row r="152" spans="1:10" ht="15" customHeight="1" x14ac:dyDescent="0.35">
      <c r="A152" s="156"/>
      <c r="B152" s="156"/>
      <c r="C152" s="156"/>
      <c r="D152" s="156"/>
      <c r="E152" s="156"/>
      <c r="F152" s="156"/>
      <c r="G152" s="156"/>
      <c r="H152" s="61">
        <f t="shared" si="6"/>
        <v>0</v>
      </c>
      <c r="I152" s="158" t="str">
        <f t="shared" si="7"/>
        <v>F</v>
      </c>
      <c r="J152" s="162" t="str">
        <f t="shared" si="8"/>
        <v>Fail</v>
      </c>
    </row>
    <row r="153" spans="1:10" ht="15" customHeight="1" x14ac:dyDescent="0.35">
      <c r="A153" s="156"/>
      <c r="B153" s="156"/>
      <c r="C153" s="156"/>
      <c r="D153" s="156"/>
      <c r="E153" s="156"/>
      <c r="F153" s="156"/>
      <c r="G153" s="156"/>
      <c r="H153" s="61">
        <f t="shared" si="6"/>
        <v>0</v>
      </c>
      <c r="I153" s="158" t="str">
        <f t="shared" si="7"/>
        <v>F</v>
      </c>
      <c r="J153" s="162" t="str">
        <f t="shared" si="8"/>
        <v>Fail</v>
      </c>
    </row>
    <row r="154" spans="1:10" ht="15" customHeight="1" x14ac:dyDescent="0.35">
      <c r="A154" s="156"/>
      <c r="B154" s="156"/>
      <c r="C154" s="156"/>
      <c r="D154" s="156"/>
      <c r="E154" s="156"/>
      <c r="F154" s="156"/>
      <c r="G154" s="156"/>
      <c r="H154" s="61">
        <f t="shared" si="6"/>
        <v>0</v>
      </c>
      <c r="I154" s="158" t="str">
        <f t="shared" si="7"/>
        <v>F</v>
      </c>
      <c r="J154" s="162" t="str">
        <f t="shared" si="8"/>
        <v>Fail</v>
      </c>
    </row>
    <row r="155" spans="1:10" ht="15" customHeight="1" x14ac:dyDescent="0.35">
      <c r="A155" s="156"/>
      <c r="B155" s="156"/>
      <c r="C155" s="156"/>
      <c r="D155" s="156"/>
      <c r="E155" s="156"/>
      <c r="F155" s="156"/>
      <c r="G155" s="156"/>
      <c r="H155" s="61">
        <f t="shared" si="6"/>
        <v>0</v>
      </c>
      <c r="I155" s="158" t="str">
        <f t="shared" si="7"/>
        <v>F</v>
      </c>
      <c r="J155" s="162" t="str">
        <f t="shared" si="8"/>
        <v>Fail</v>
      </c>
    </row>
    <row r="156" spans="1:10" ht="15" customHeight="1" x14ac:dyDescent="0.35">
      <c r="A156" s="156"/>
      <c r="B156" s="156"/>
      <c r="C156" s="156"/>
      <c r="D156" s="156"/>
      <c r="E156" s="156"/>
      <c r="F156" s="156"/>
      <c r="G156" s="156"/>
      <c r="H156" s="61">
        <f t="shared" si="6"/>
        <v>0</v>
      </c>
      <c r="I156" s="158" t="str">
        <f t="shared" si="7"/>
        <v>F</v>
      </c>
      <c r="J156" s="162" t="str">
        <f t="shared" si="8"/>
        <v>Fail</v>
      </c>
    </row>
    <row r="157" spans="1:10" ht="15" customHeight="1" x14ac:dyDescent="0.35">
      <c r="A157" s="156"/>
      <c r="B157" s="156"/>
      <c r="C157" s="156"/>
      <c r="D157" s="156"/>
      <c r="E157" s="156"/>
      <c r="F157" s="156"/>
      <c r="G157" s="156"/>
      <c r="H157" s="61">
        <f t="shared" si="6"/>
        <v>0</v>
      </c>
      <c r="I157" s="158" t="str">
        <f t="shared" si="7"/>
        <v>F</v>
      </c>
      <c r="J157" s="162" t="str">
        <f t="shared" si="8"/>
        <v>Fail</v>
      </c>
    </row>
    <row r="158" spans="1:10" ht="15" customHeight="1" x14ac:dyDescent="0.35">
      <c r="A158" s="156"/>
      <c r="B158" s="156"/>
      <c r="C158" s="156"/>
      <c r="D158" s="156"/>
      <c r="E158" s="156"/>
      <c r="F158" s="156"/>
      <c r="G158" s="156"/>
      <c r="H158" s="61">
        <f t="shared" si="6"/>
        <v>0</v>
      </c>
      <c r="I158" s="158" t="str">
        <f t="shared" si="7"/>
        <v>F</v>
      </c>
      <c r="J158" s="162" t="str">
        <f t="shared" si="8"/>
        <v>Fail</v>
      </c>
    </row>
    <row r="159" spans="1:10" ht="15" customHeight="1" x14ac:dyDescent="0.35">
      <c r="A159" s="156"/>
      <c r="B159" s="156"/>
      <c r="C159" s="156"/>
      <c r="D159" s="156"/>
      <c r="E159" s="156"/>
      <c r="F159" s="156"/>
      <c r="G159" s="156"/>
      <c r="H159" s="61">
        <f t="shared" si="6"/>
        <v>0</v>
      </c>
      <c r="I159" s="158" t="str">
        <f t="shared" si="7"/>
        <v>F</v>
      </c>
      <c r="J159" s="162" t="str">
        <f t="shared" si="8"/>
        <v>Fail</v>
      </c>
    </row>
    <row r="160" spans="1:10" ht="15" customHeight="1" x14ac:dyDescent="0.35">
      <c r="A160" s="156"/>
      <c r="B160" s="156"/>
      <c r="C160" s="156"/>
      <c r="D160" s="156"/>
      <c r="E160" s="156"/>
      <c r="F160" s="156"/>
      <c r="G160" s="156"/>
      <c r="H160" s="61">
        <f t="shared" si="6"/>
        <v>0</v>
      </c>
      <c r="I160" s="158" t="str">
        <f t="shared" si="7"/>
        <v>F</v>
      </c>
      <c r="J160" s="162" t="str">
        <f t="shared" si="8"/>
        <v>Fail</v>
      </c>
    </row>
    <row r="161" spans="1:10" ht="15" customHeight="1" x14ac:dyDescent="0.35">
      <c r="A161" s="156"/>
      <c r="B161" s="156"/>
      <c r="C161" s="156"/>
      <c r="D161" s="156"/>
      <c r="E161" s="156"/>
      <c r="F161" s="156"/>
      <c r="G161" s="156"/>
      <c r="H161" s="61">
        <f t="shared" si="6"/>
        <v>0</v>
      </c>
      <c r="I161" s="158" t="str">
        <f t="shared" si="7"/>
        <v>F</v>
      </c>
      <c r="J161" s="162" t="str">
        <f t="shared" si="8"/>
        <v>Fail</v>
      </c>
    </row>
    <row r="162" spans="1:10" ht="15" customHeight="1" x14ac:dyDescent="0.35">
      <c r="A162" s="156"/>
      <c r="B162" s="156"/>
      <c r="C162" s="156"/>
      <c r="D162" s="156"/>
      <c r="E162" s="156"/>
      <c r="F162" s="156"/>
      <c r="G162" s="156"/>
      <c r="H162" s="61">
        <f t="shared" si="6"/>
        <v>0</v>
      </c>
      <c r="I162" s="158" t="str">
        <f t="shared" si="7"/>
        <v>F</v>
      </c>
      <c r="J162" s="162" t="str">
        <f t="shared" si="8"/>
        <v>Fail</v>
      </c>
    </row>
  </sheetData>
  <mergeCells count="20">
    <mergeCell ref="A10:A12"/>
    <mergeCell ref="B10:B12"/>
    <mergeCell ref="C10:F10"/>
    <mergeCell ref="H10:H11"/>
    <mergeCell ref="I10:I12"/>
    <mergeCell ref="J10:J12"/>
    <mergeCell ref="B5:E5"/>
    <mergeCell ref="H5:J5"/>
    <mergeCell ref="C6:E6"/>
    <mergeCell ref="F6:G6"/>
    <mergeCell ref="H6:J6"/>
    <mergeCell ref="C7:E7"/>
    <mergeCell ref="F7:G7"/>
    <mergeCell ref="H7:J7"/>
    <mergeCell ref="E1:J1"/>
    <mergeCell ref="B2:J2"/>
    <mergeCell ref="B3:J3"/>
    <mergeCell ref="B4:E4"/>
    <mergeCell ref="F4:G4"/>
    <mergeCell ref="H4:J4"/>
  </mergeCells>
  <conditionalFormatting sqref="C1:E1 C10:E112 C4:E5">
    <cfRule type="cellIs" dxfId="24" priority="6" operator="lessThan">
      <formula>1</formula>
    </cfRule>
  </conditionalFormatting>
  <conditionalFormatting sqref="J10">
    <cfRule type="containsText" dxfId="23" priority="7" operator="containsText" text="fail">
      <formula>NOT(ISERROR(SEARCH(("fail"),(J10))))</formula>
    </cfRule>
  </conditionalFormatting>
  <conditionalFormatting sqref="C34:E112">
    <cfRule type="cellIs" dxfId="22" priority="8" operator="lessThan">
      <formula>0</formula>
    </cfRule>
  </conditionalFormatting>
  <conditionalFormatting sqref="I13:I162">
    <cfRule type="cellIs" dxfId="21" priority="4" operator="equal">
      <formula>"F"</formula>
    </cfRule>
  </conditionalFormatting>
  <conditionalFormatting sqref="J13:J162">
    <cfRule type="containsText" dxfId="20" priority="3" operator="containsText" text="fail">
      <formula>NOT(ISERROR(SEARCH("fail",J13)))</formula>
    </cfRule>
  </conditionalFormatting>
  <conditionalFormatting sqref="H13:H162">
    <cfRule type="cellIs" dxfId="19" priority="1" operator="lessThan">
      <formula>32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2" manualBreakCount="2">
    <brk id="58" max="9" man="1"/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B00-000000000000}">
          <x14:formula1>
            <xm:f>'Work '!$B$17</xm:f>
          </x14:formula1>
          <xm:sqref>B7</xm:sqref>
        </x14:dataValidation>
        <x14:dataValidation type="list" allowBlank="1" showErrorMessage="1" xr:uid="{00000000-0002-0000-0B00-000001000000}">
          <x14:formula1>
            <xm:f>'Work '!$W$29:$W$36</xm:f>
          </x14:formula1>
          <xm:sqref>C6</xm:sqref>
        </x14:dataValidation>
        <x14:dataValidation type="list" allowBlank="1" showErrorMessage="1" xr:uid="{00000000-0002-0000-0B00-000002000000}">
          <x14:formula1>
            <xm:f>'Work '!$T$7:$T$17</xm:f>
          </x14:formula1>
          <xm:sqref>H6</xm:sqref>
        </x14:dataValidation>
        <x14:dataValidation type="list" allowBlank="1" showErrorMessage="1" xr:uid="{00000000-0002-0000-0B00-000003000000}">
          <x14:formula1>
            <xm:f>'Work '!$W$7:$W$9</xm:f>
          </x14:formula1>
          <xm:sqref>H7</xm:sqref>
        </x14:dataValidation>
        <x14:dataValidation type="list" allowBlank="1" showErrorMessage="1" xr:uid="{00000000-0002-0000-0B00-000004000000}">
          <x14:formula1>
            <xm:f>'Work '!$T$28:$T$30</xm:f>
          </x14:formula1>
          <xm:sqref>C7</xm:sqref>
        </x14:dataValidation>
        <x14:dataValidation type="list" allowBlank="1" showErrorMessage="1" xr:uid="{00000000-0002-0000-0B00-000005000000}">
          <x14:formula1>
            <xm:f>'Work '!$Z$7:$Z$10</xm:f>
          </x14:formula1>
          <xm:sqref>E1</xm:sqref>
        </x14:dataValidation>
        <x14:dataValidation type="list" allowBlank="1" showErrorMessage="1" xr:uid="{00000000-0002-0000-0B00-000006000000}">
          <x14:formula1>
            <xm:f>'Work '!$AD$5:$AD$25</xm:f>
          </x14:formula1>
          <xm:sqref>H4</xm:sqref>
        </x14:dataValidation>
        <x14:dataValidation type="list" allowBlank="1" showErrorMessage="1" xr:uid="{00000000-0002-0000-0B00-000007000000}">
          <x14:formula1>
            <xm:f>'Work '!$N$7:$N$14</xm:f>
          </x14:formula1>
          <xm:sqref>H5</xm:sqref>
        </x14:dataValidation>
        <x14:dataValidation type="list" allowBlank="1" showErrorMessage="1" xr:uid="{00000000-0002-0000-0B00-000008000000}">
          <x14:formula1>
            <xm:f>'Work '!$AC$5:$AC$104</xm:f>
          </x14:formula1>
          <xm:sqref>D9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FF00"/>
  </sheetPr>
  <dimension ref="A1:L162"/>
  <sheetViews>
    <sheetView view="pageBreakPreview" zoomScaleNormal="100" zoomScaleSheetLayoutView="100" workbookViewId="0">
      <pane ySplit="12" topLeftCell="A155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style="163" customWidth="1"/>
    <col min="2" max="2" width="33.1796875" style="163" customWidth="1"/>
    <col min="3" max="3" width="6.54296875" style="163" customWidth="1"/>
    <col min="4" max="4" width="9.453125" style="163" customWidth="1"/>
    <col min="5" max="5" width="7.81640625" style="163" customWidth="1"/>
    <col min="6" max="6" width="8.453125" style="163" customWidth="1"/>
    <col min="7" max="7" width="8.1796875" style="163" customWidth="1"/>
    <col min="8" max="9" width="7.26953125" style="163" customWidth="1"/>
    <col min="10" max="10" width="9.7265625" style="163" customWidth="1"/>
    <col min="11" max="12" width="8.81640625" style="163" customWidth="1"/>
    <col min="13" max="16384" width="14.453125" style="163"/>
  </cols>
  <sheetData>
    <row r="1" spans="1:12" ht="15.5" x14ac:dyDescent="0.35">
      <c r="A1" s="1"/>
      <c r="B1" s="1"/>
      <c r="C1" s="2"/>
      <c r="D1" s="2"/>
      <c r="E1" s="182" t="s">
        <v>0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132" t="s">
        <v>3</v>
      </c>
      <c r="B4" s="238"/>
      <c r="C4" s="239"/>
      <c r="D4" s="239"/>
      <c r="E4" s="240"/>
      <c r="F4" s="241" t="s">
        <v>4</v>
      </c>
      <c r="G4" s="240"/>
      <c r="H4" s="241" t="s">
        <v>194</v>
      </c>
      <c r="I4" s="239"/>
      <c r="J4" s="240"/>
      <c r="K4" s="1"/>
      <c r="L4" s="1"/>
    </row>
    <row r="5" spans="1:12" ht="17.25" customHeight="1" x14ac:dyDescent="0.35">
      <c r="A5" s="133" t="s">
        <v>6</v>
      </c>
      <c r="B5" s="243"/>
      <c r="C5" s="239"/>
      <c r="D5" s="239"/>
      <c r="E5" s="240"/>
      <c r="F5" s="134" t="s">
        <v>7</v>
      </c>
      <c r="G5" s="135"/>
      <c r="H5" s="244">
        <v>2019</v>
      </c>
      <c r="I5" s="239"/>
      <c r="J5" s="240"/>
      <c r="K5" s="1"/>
      <c r="L5" s="1"/>
    </row>
    <row r="6" spans="1:12" ht="17.25" customHeight="1" x14ac:dyDescent="0.35">
      <c r="A6" s="134" t="s">
        <v>8</v>
      </c>
      <c r="B6" s="136" t="s">
        <v>9</v>
      </c>
      <c r="C6" s="245" t="s">
        <v>10</v>
      </c>
      <c r="D6" s="239"/>
      <c r="E6" s="240"/>
      <c r="F6" s="244" t="s">
        <v>11</v>
      </c>
      <c r="G6" s="240"/>
      <c r="H6" s="244" t="s">
        <v>42</v>
      </c>
      <c r="I6" s="239"/>
      <c r="J6" s="240"/>
      <c r="K6" s="1"/>
      <c r="L6" s="1"/>
    </row>
    <row r="7" spans="1:12" ht="17.25" customHeight="1" x14ac:dyDescent="0.35">
      <c r="A7" s="137" t="s">
        <v>13</v>
      </c>
      <c r="B7" s="138" t="s">
        <v>55</v>
      </c>
      <c r="C7" s="245" t="s">
        <v>192</v>
      </c>
      <c r="D7" s="239"/>
      <c r="E7" s="240"/>
      <c r="F7" s="244" t="s">
        <v>16</v>
      </c>
      <c r="G7" s="240"/>
      <c r="H7" s="244" t="s">
        <v>17</v>
      </c>
      <c r="I7" s="239"/>
      <c r="J7" s="240"/>
      <c r="K7" s="1"/>
      <c r="L7" s="1"/>
    </row>
    <row r="8" spans="1:12" ht="17.25" customHeight="1" x14ac:dyDescent="0.35">
      <c r="A8" s="137" t="s">
        <v>18</v>
      </c>
      <c r="B8" s="138">
        <f>VLOOKUP(B7,'Work '!G7:I26,3,0)</f>
        <v>80</v>
      </c>
      <c r="C8" s="134" t="s">
        <v>19</v>
      </c>
      <c r="D8" s="139" t="s">
        <v>20</v>
      </c>
      <c r="E8" s="140" t="s">
        <v>21</v>
      </c>
      <c r="F8" s="141" t="s">
        <v>22</v>
      </c>
      <c r="G8" s="141" t="s">
        <v>23</v>
      </c>
      <c r="H8" s="141" t="s">
        <v>24</v>
      </c>
      <c r="I8" s="141" t="s">
        <v>25</v>
      </c>
      <c r="J8" s="142" t="s">
        <v>26</v>
      </c>
      <c r="K8" s="1"/>
      <c r="L8" s="1"/>
    </row>
    <row r="9" spans="1:12" ht="17.25" customHeight="1" thickBot="1" x14ac:dyDescent="0.4">
      <c r="A9" s="143" t="s">
        <v>27</v>
      </c>
      <c r="B9" s="144">
        <v>44208</v>
      </c>
      <c r="C9" s="145" t="s">
        <v>28</v>
      </c>
      <c r="D9" s="146">
        <v>100</v>
      </c>
      <c r="E9" s="147">
        <f>COUNTIF(I13:I112,"A")</f>
        <v>0</v>
      </c>
      <c r="F9" s="147">
        <f>COUNTIF(I13:I112,"B")</f>
        <v>0</v>
      </c>
      <c r="G9" s="148">
        <f>COUNTIF(I13:I112,"C")</f>
        <v>0</v>
      </c>
      <c r="H9" s="148">
        <f>COUNTIF(I13:I112,"D")</f>
        <v>0</v>
      </c>
      <c r="I9" s="148">
        <f>COUNTIF(I13:I162,"F")</f>
        <v>150</v>
      </c>
      <c r="J9" s="149">
        <f>COUNTIF(J13:J112,"Pass")</f>
        <v>0</v>
      </c>
      <c r="K9" s="1"/>
      <c r="L9" s="1"/>
    </row>
    <row r="10" spans="1:12" ht="15" customHeight="1" x14ac:dyDescent="0.35">
      <c r="A10" s="246" t="s">
        <v>29</v>
      </c>
      <c r="B10" s="247" t="s">
        <v>30</v>
      </c>
      <c r="C10" s="248" t="s">
        <v>31</v>
      </c>
      <c r="D10" s="249"/>
      <c r="E10" s="249"/>
      <c r="F10" s="250"/>
      <c r="G10" s="15" t="s">
        <v>32</v>
      </c>
      <c r="H10" s="251" t="s">
        <v>33</v>
      </c>
      <c r="I10" s="251" t="s">
        <v>34</v>
      </c>
      <c r="J10" s="242" t="s">
        <v>190</v>
      </c>
      <c r="K10" s="1"/>
      <c r="L10" s="1"/>
    </row>
    <row r="11" spans="1:12" ht="39" x14ac:dyDescent="0.35">
      <c r="A11" s="192"/>
      <c r="B11" s="195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198"/>
      <c r="I11" s="195"/>
      <c r="J11" s="208"/>
      <c r="K11" s="6"/>
      <c r="L11" s="1"/>
    </row>
    <row r="12" spans="1:12" ht="14.5" x14ac:dyDescent="0.35">
      <c r="A12" s="193"/>
      <c r="B12" s="210"/>
      <c r="C12" s="7">
        <f>VLOOKUP(B7,'Work '!B7:C26,2,0)</f>
        <v>18</v>
      </c>
      <c r="D12" s="7">
        <f>VLOOKUP(B7,'Work '!B7:D26,3,0)</f>
        <v>6</v>
      </c>
      <c r="E12" s="7">
        <f>VLOOKUP(B7,'Work '!B7:E26,4,0)</f>
        <v>36</v>
      </c>
      <c r="F12" s="7">
        <f>E12+D12+C12</f>
        <v>60</v>
      </c>
      <c r="G12" s="7">
        <f>VLOOKUP(B7,'Work '!B7:L26,11,0)</f>
        <v>20</v>
      </c>
      <c r="H12" s="7">
        <f>G12+F12</f>
        <v>80</v>
      </c>
      <c r="I12" s="210"/>
      <c r="J12" s="209"/>
      <c r="K12" s="6"/>
      <c r="L12" s="1"/>
    </row>
    <row r="13" spans="1:12" ht="14.5" x14ac:dyDescent="0.35">
      <c r="A13" s="79"/>
      <c r="B13" s="80"/>
      <c r="C13" s="59"/>
      <c r="D13" s="59"/>
      <c r="E13" s="59"/>
      <c r="F13" s="59">
        <f t="shared" ref="F13:F76" si="0">ROUND(C13+D13+E13,2)</f>
        <v>0</v>
      </c>
      <c r="G13" s="60"/>
      <c r="H13" s="61">
        <f t="shared" ref="H13:H76" si="1">ROUND(F13+G13,0)</f>
        <v>0</v>
      </c>
      <c r="I13" s="158" t="str">
        <f>IF(J13="Fail", "F", IF(H13&gt;63,"A",IF(H13&gt;51,"B",IF(H13&gt;39,"C",IF(H13&gt;31,"D","F")))))</f>
        <v>F</v>
      </c>
      <c r="J13" s="166" t="str">
        <f>IF(AND(F13&gt;=24,G13&gt;=8),"Pass","Fail")</f>
        <v>Fail</v>
      </c>
      <c r="K13" s="1"/>
      <c r="L13" s="12"/>
    </row>
    <row r="14" spans="1:12" ht="14.5" x14ac:dyDescent="0.35">
      <c r="A14" s="82"/>
      <c r="B14" s="83"/>
      <c r="C14" s="59"/>
      <c r="D14" s="59"/>
      <c r="E14" s="59"/>
      <c r="F14" s="59">
        <f t="shared" si="0"/>
        <v>0</v>
      </c>
      <c r="G14" s="60"/>
      <c r="H14" s="61">
        <f t="shared" si="1"/>
        <v>0</v>
      </c>
      <c r="I14" s="158" t="str">
        <f t="shared" ref="I14:I77" si="2">IF(J14="Fail", "F", IF(H14&gt;63,"A",IF(H14&gt;51,"B",IF(H14&gt;39,"C",IF(H14&gt;31,"D","F")))))</f>
        <v>F</v>
      </c>
      <c r="J14" s="166" t="str">
        <f t="shared" ref="J14:J77" si="3">IF(AND(F14&gt;=24,G14&gt;=8),"Pass","Fail")</f>
        <v>Fail</v>
      </c>
      <c r="K14" s="1"/>
      <c r="L14" s="1"/>
    </row>
    <row r="15" spans="1:12" ht="14.5" x14ac:dyDescent="0.35">
      <c r="A15" s="82"/>
      <c r="B15" s="83"/>
      <c r="C15" s="59"/>
      <c r="D15" s="59"/>
      <c r="E15" s="59"/>
      <c r="F15" s="59">
        <f t="shared" si="0"/>
        <v>0</v>
      </c>
      <c r="G15" s="60"/>
      <c r="H15" s="61">
        <f t="shared" si="1"/>
        <v>0</v>
      </c>
      <c r="I15" s="158" t="str">
        <f t="shared" si="2"/>
        <v>F</v>
      </c>
      <c r="J15" s="166" t="str">
        <f t="shared" si="3"/>
        <v>Fail</v>
      </c>
      <c r="K15" s="1"/>
      <c r="L15" s="1"/>
    </row>
    <row r="16" spans="1:12" ht="14.5" x14ac:dyDescent="0.35">
      <c r="A16" s="79"/>
      <c r="B16" s="83"/>
      <c r="C16" s="59"/>
      <c r="D16" s="59"/>
      <c r="E16" s="59"/>
      <c r="F16" s="59">
        <f t="shared" si="0"/>
        <v>0</v>
      </c>
      <c r="G16" s="60"/>
      <c r="H16" s="61">
        <f t="shared" si="1"/>
        <v>0</v>
      </c>
      <c r="I16" s="158" t="str">
        <f t="shared" si="2"/>
        <v>F</v>
      </c>
      <c r="J16" s="166" t="str">
        <f t="shared" si="3"/>
        <v>Fail</v>
      </c>
      <c r="K16" s="1"/>
      <c r="L16" s="1"/>
    </row>
    <row r="17" spans="1:12" ht="14.5" x14ac:dyDescent="0.35">
      <c r="A17" s="82"/>
      <c r="B17" s="83"/>
      <c r="C17" s="59"/>
      <c r="D17" s="59"/>
      <c r="E17" s="59"/>
      <c r="F17" s="59">
        <f t="shared" si="0"/>
        <v>0</v>
      </c>
      <c r="G17" s="60"/>
      <c r="H17" s="61">
        <f t="shared" si="1"/>
        <v>0</v>
      </c>
      <c r="I17" s="158" t="str">
        <f t="shared" si="2"/>
        <v>F</v>
      </c>
      <c r="J17" s="166" t="str">
        <f t="shared" si="3"/>
        <v>Fail</v>
      </c>
      <c r="K17" s="1"/>
      <c r="L17" s="1"/>
    </row>
    <row r="18" spans="1:12" ht="14.5" x14ac:dyDescent="0.35">
      <c r="A18" s="82"/>
      <c r="B18" s="83"/>
      <c r="C18" s="59"/>
      <c r="D18" s="59"/>
      <c r="E18" s="59"/>
      <c r="F18" s="59">
        <f t="shared" si="0"/>
        <v>0</v>
      </c>
      <c r="G18" s="60"/>
      <c r="H18" s="61">
        <f t="shared" si="1"/>
        <v>0</v>
      </c>
      <c r="I18" s="158" t="str">
        <f t="shared" si="2"/>
        <v>F</v>
      </c>
      <c r="J18" s="166" t="str">
        <f t="shared" si="3"/>
        <v>Fail</v>
      </c>
      <c r="K18" s="1"/>
      <c r="L18" s="1"/>
    </row>
    <row r="19" spans="1:12" ht="14.5" x14ac:dyDescent="0.35">
      <c r="A19" s="79"/>
      <c r="B19" s="83"/>
      <c r="C19" s="59"/>
      <c r="D19" s="59"/>
      <c r="E19" s="59"/>
      <c r="F19" s="59">
        <f t="shared" si="0"/>
        <v>0</v>
      </c>
      <c r="G19" s="60"/>
      <c r="H19" s="61">
        <f t="shared" si="1"/>
        <v>0</v>
      </c>
      <c r="I19" s="158" t="str">
        <f t="shared" si="2"/>
        <v>F</v>
      </c>
      <c r="J19" s="166" t="str">
        <f t="shared" si="3"/>
        <v>Fail</v>
      </c>
      <c r="K19" s="1"/>
      <c r="L19" s="1"/>
    </row>
    <row r="20" spans="1:12" ht="14.5" x14ac:dyDescent="0.35">
      <c r="A20" s="82"/>
      <c r="B20" s="83"/>
      <c r="C20" s="59"/>
      <c r="D20" s="59"/>
      <c r="E20" s="59"/>
      <c r="F20" s="59">
        <f t="shared" si="0"/>
        <v>0</v>
      </c>
      <c r="G20" s="60"/>
      <c r="H20" s="61">
        <f t="shared" si="1"/>
        <v>0</v>
      </c>
      <c r="I20" s="158" t="str">
        <f t="shared" si="2"/>
        <v>F</v>
      </c>
      <c r="J20" s="166" t="str">
        <f t="shared" si="3"/>
        <v>Fail</v>
      </c>
      <c r="K20" s="1"/>
      <c r="L20" s="1"/>
    </row>
    <row r="21" spans="1:12" ht="15.75" customHeight="1" x14ac:dyDescent="0.35">
      <c r="A21" s="82"/>
      <c r="B21" s="83"/>
      <c r="C21" s="59"/>
      <c r="D21" s="59"/>
      <c r="E21" s="59"/>
      <c r="F21" s="59">
        <f t="shared" si="0"/>
        <v>0</v>
      </c>
      <c r="G21" s="60"/>
      <c r="H21" s="61">
        <f t="shared" si="1"/>
        <v>0</v>
      </c>
      <c r="I21" s="158" t="str">
        <f t="shared" si="2"/>
        <v>F</v>
      </c>
      <c r="J21" s="166" t="str">
        <f t="shared" si="3"/>
        <v>Fail</v>
      </c>
      <c r="K21" s="1"/>
      <c r="L21" s="1"/>
    </row>
    <row r="22" spans="1:12" ht="15.75" customHeight="1" x14ac:dyDescent="0.35">
      <c r="A22" s="79"/>
      <c r="B22" s="83"/>
      <c r="C22" s="59"/>
      <c r="D22" s="59"/>
      <c r="E22" s="59"/>
      <c r="F22" s="59">
        <f t="shared" si="0"/>
        <v>0</v>
      </c>
      <c r="G22" s="60"/>
      <c r="H22" s="61">
        <f t="shared" si="1"/>
        <v>0</v>
      </c>
      <c r="I22" s="158" t="str">
        <f t="shared" si="2"/>
        <v>F</v>
      </c>
      <c r="J22" s="166" t="str">
        <f t="shared" si="3"/>
        <v>Fail</v>
      </c>
      <c r="K22" s="1"/>
      <c r="L22" s="1"/>
    </row>
    <row r="23" spans="1:12" ht="15.75" customHeight="1" x14ac:dyDescent="0.35">
      <c r="A23" s="82"/>
      <c r="B23" s="83"/>
      <c r="C23" s="59"/>
      <c r="D23" s="59"/>
      <c r="E23" s="59"/>
      <c r="F23" s="59">
        <f t="shared" si="0"/>
        <v>0</v>
      </c>
      <c r="G23" s="60"/>
      <c r="H23" s="61">
        <f t="shared" si="1"/>
        <v>0</v>
      </c>
      <c r="I23" s="158" t="str">
        <f t="shared" si="2"/>
        <v>F</v>
      </c>
      <c r="J23" s="166" t="str">
        <f t="shared" si="3"/>
        <v>Fail</v>
      </c>
      <c r="K23" s="1"/>
      <c r="L23" s="1"/>
    </row>
    <row r="24" spans="1:12" ht="15.75" customHeight="1" x14ac:dyDescent="0.35">
      <c r="A24" s="82"/>
      <c r="B24" s="83"/>
      <c r="C24" s="59"/>
      <c r="D24" s="59"/>
      <c r="E24" s="59"/>
      <c r="F24" s="59">
        <f t="shared" si="0"/>
        <v>0</v>
      </c>
      <c r="G24" s="60"/>
      <c r="H24" s="61">
        <f t="shared" si="1"/>
        <v>0</v>
      </c>
      <c r="I24" s="158" t="str">
        <f t="shared" si="2"/>
        <v>F</v>
      </c>
      <c r="J24" s="166" t="str">
        <f t="shared" si="3"/>
        <v>Fail</v>
      </c>
      <c r="K24" s="1"/>
      <c r="L24" s="1"/>
    </row>
    <row r="25" spans="1:12" ht="15.75" customHeight="1" x14ac:dyDescent="0.35">
      <c r="A25" s="79"/>
      <c r="B25" s="83"/>
      <c r="C25" s="59"/>
      <c r="D25" s="59"/>
      <c r="E25" s="59"/>
      <c r="F25" s="59">
        <f t="shared" si="0"/>
        <v>0</v>
      </c>
      <c r="G25" s="60"/>
      <c r="H25" s="61">
        <f t="shared" si="1"/>
        <v>0</v>
      </c>
      <c r="I25" s="158" t="str">
        <f t="shared" si="2"/>
        <v>F</v>
      </c>
      <c r="J25" s="166" t="str">
        <f t="shared" si="3"/>
        <v>Fail</v>
      </c>
      <c r="K25" s="1"/>
      <c r="L25" s="1"/>
    </row>
    <row r="26" spans="1:12" ht="15.75" customHeight="1" x14ac:dyDescent="0.35">
      <c r="A26" s="82"/>
      <c r="B26" s="83"/>
      <c r="C26" s="59"/>
      <c r="D26" s="59"/>
      <c r="E26" s="59"/>
      <c r="F26" s="59">
        <f t="shared" si="0"/>
        <v>0</v>
      </c>
      <c r="G26" s="60"/>
      <c r="H26" s="61">
        <f t="shared" si="1"/>
        <v>0</v>
      </c>
      <c r="I26" s="158" t="str">
        <f t="shared" si="2"/>
        <v>F</v>
      </c>
      <c r="J26" s="166" t="str">
        <f t="shared" si="3"/>
        <v>Fail</v>
      </c>
      <c r="K26" s="1"/>
      <c r="L26" s="1"/>
    </row>
    <row r="27" spans="1:12" ht="15.75" customHeight="1" x14ac:dyDescent="0.35">
      <c r="A27" s="82"/>
      <c r="B27" s="83"/>
      <c r="C27" s="59"/>
      <c r="D27" s="59"/>
      <c r="E27" s="59"/>
      <c r="F27" s="59">
        <f t="shared" si="0"/>
        <v>0</v>
      </c>
      <c r="G27" s="60"/>
      <c r="H27" s="61">
        <f t="shared" si="1"/>
        <v>0</v>
      </c>
      <c r="I27" s="158" t="str">
        <f t="shared" si="2"/>
        <v>F</v>
      </c>
      <c r="J27" s="166" t="str">
        <f t="shared" si="3"/>
        <v>Fail</v>
      </c>
      <c r="K27" s="1"/>
      <c r="L27" s="1"/>
    </row>
    <row r="28" spans="1:12" ht="15.75" customHeight="1" x14ac:dyDescent="0.35">
      <c r="A28" s="79"/>
      <c r="B28" s="83"/>
      <c r="C28" s="59"/>
      <c r="D28" s="59"/>
      <c r="E28" s="59"/>
      <c r="F28" s="59">
        <f t="shared" si="0"/>
        <v>0</v>
      </c>
      <c r="G28" s="60"/>
      <c r="H28" s="61">
        <f t="shared" si="1"/>
        <v>0</v>
      </c>
      <c r="I28" s="158" t="str">
        <f t="shared" si="2"/>
        <v>F</v>
      </c>
      <c r="J28" s="166" t="str">
        <f t="shared" si="3"/>
        <v>Fail</v>
      </c>
      <c r="K28" s="1"/>
      <c r="L28" s="1"/>
    </row>
    <row r="29" spans="1:12" ht="15.75" customHeight="1" x14ac:dyDescent="0.35">
      <c r="A29" s="82"/>
      <c r="B29" s="83"/>
      <c r="C29" s="59"/>
      <c r="D29" s="59"/>
      <c r="E29" s="59"/>
      <c r="F29" s="59">
        <f t="shared" si="0"/>
        <v>0</v>
      </c>
      <c r="G29" s="60"/>
      <c r="H29" s="61">
        <f t="shared" si="1"/>
        <v>0</v>
      </c>
      <c r="I29" s="158" t="str">
        <f t="shared" si="2"/>
        <v>F</v>
      </c>
      <c r="J29" s="166" t="str">
        <f t="shared" si="3"/>
        <v>Fail</v>
      </c>
      <c r="K29" s="1"/>
      <c r="L29" s="1"/>
    </row>
    <row r="30" spans="1:12" ht="15.75" customHeight="1" x14ac:dyDescent="0.35">
      <c r="A30" s="82"/>
      <c r="B30" s="83"/>
      <c r="C30" s="59"/>
      <c r="D30" s="59"/>
      <c r="E30" s="59"/>
      <c r="F30" s="59">
        <f t="shared" si="0"/>
        <v>0</v>
      </c>
      <c r="G30" s="60"/>
      <c r="H30" s="61">
        <f t="shared" si="1"/>
        <v>0</v>
      </c>
      <c r="I30" s="158" t="str">
        <f t="shared" si="2"/>
        <v>F</v>
      </c>
      <c r="J30" s="166" t="str">
        <f t="shared" si="3"/>
        <v>Fail</v>
      </c>
      <c r="K30" s="1"/>
      <c r="L30" s="1"/>
    </row>
    <row r="31" spans="1:12" ht="15.75" customHeight="1" x14ac:dyDescent="0.35">
      <c r="A31" s="79"/>
      <c r="B31" s="83"/>
      <c r="C31" s="59"/>
      <c r="D31" s="59"/>
      <c r="E31" s="59"/>
      <c r="F31" s="59">
        <f t="shared" si="0"/>
        <v>0</v>
      </c>
      <c r="G31" s="60"/>
      <c r="H31" s="61">
        <f t="shared" si="1"/>
        <v>0</v>
      </c>
      <c r="I31" s="158" t="str">
        <f t="shared" si="2"/>
        <v>F</v>
      </c>
      <c r="J31" s="166" t="str">
        <f t="shared" si="3"/>
        <v>Fail</v>
      </c>
      <c r="K31" s="1"/>
      <c r="L31" s="1"/>
    </row>
    <row r="32" spans="1:12" ht="15.75" customHeight="1" x14ac:dyDescent="0.35">
      <c r="A32" s="82"/>
      <c r="B32" s="83"/>
      <c r="C32" s="59"/>
      <c r="D32" s="59"/>
      <c r="E32" s="59"/>
      <c r="F32" s="59">
        <f t="shared" si="0"/>
        <v>0</v>
      </c>
      <c r="G32" s="60"/>
      <c r="H32" s="61">
        <f t="shared" si="1"/>
        <v>0</v>
      </c>
      <c r="I32" s="158" t="str">
        <f t="shared" si="2"/>
        <v>F</v>
      </c>
      <c r="J32" s="166" t="str">
        <f t="shared" si="3"/>
        <v>Fail</v>
      </c>
      <c r="K32" s="1"/>
      <c r="L32" s="1"/>
    </row>
    <row r="33" spans="1:12" ht="15.75" customHeight="1" x14ac:dyDescent="0.35">
      <c r="A33" s="82"/>
      <c r="B33" s="83"/>
      <c r="C33" s="59"/>
      <c r="D33" s="59"/>
      <c r="E33" s="59"/>
      <c r="F33" s="59">
        <f t="shared" si="0"/>
        <v>0</v>
      </c>
      <c r="G33" s="60"/>
      <c r="H33" s="61">
        <f t="shared" si="1"/>
        <v>0</v>
      </c>
      <c r="I33" s="158" t="str">
        <f t="shared" si="2"/>
        <v>F</v>
      </c>
      <c r="J33" s="166" t="str">
        <f t="shared" si="3"/>
        <v>Fail</v>
      </c>
      <c r="K33" s="1"/>
      <c r="L33" s="1"/>
    </row>
    <row r="34" spans="1:12" ht="15.75" customHeight="1" x14ac:dyDescent="0.35">
      <c r="A34" s="79"/>
      <c r="B34" s="83"/>
      <c r="C34" s="59"/>
      <c r="D34" s="59"/>
      <c r="E34" s="59"/>
      <c r="F34" s="59">
        <f t="shared" si="0"/>
        <v>0</v>
      </c>
      <c r="G34" s="60"/>
      <c r="H34" s="61">
        <f t="shared" si="1"/>
        <v>0</v>
      </c>
      <c r="I34" s="158" t="str">
        <f t="shared" si="2"/>
        <v>F</v>
      </c>
      <c r="J34" s="166" t="str">
        <f t="shared" si="3"/>
        <v>Fail</v>
      </c>
      <c r="K34" s="1"/>
      <c r="L34" s="1"/>
    </row>
    <row r="35" spans="1:12" ht="15.75" customHeight="1" x14ac:dyDescent="0.35">
      <c r="A35" s="82"/>
      <c r="B35" s="83"/>
      <c r="C35" s="59"/>
      <c r="D35" s="59"/>
      <c r="E35" s="59"/>
      <c r="F35" s="59">
        <f t="shared" si="0"/>
        <v>0</v>
      </c>
      <c r="G35" s="60"/>
      <c r="H35" s="61">
        <f t="shared" si="1"/>
        <v>0</v>
      </c>
      <c r="I35" s="158" t="str">
        <f t="shared" si="2"/>
        <v>F</v>
      </c>
      <c r="J35" s="166" t="str">
        <f t="shared" si="3"/>
        <v>Fail</v>
      </c>
      <c r="K35" s="1"/>
      <c r="L35" s="1"/>
    </row>
    <row r="36" spans="1:12" ht="15.75" customHeight="1" x14ac:dyDescent="0.35">
      <c r="A36" s="82"/>
      <c r="B36" s="83"/>
      <c r="C36" s="59"/>
      <c r="D36" s="59"/>
      <c r="E36" s="59"/>
      <c r="F36" s="59">
        <f t="shared" si="0"/>
        <v>0</v>
      </c>
      <c r="G36" s="60"/>
      <c r="H36" s="61">
        <f t="shared" si="1"/>
        <v>0</v>
      </c>
      <c r="I36" s="158" t="str">
        <f t="shared" si="2"/>
        <v>F</v>
      </c>
      <c r="J36" s="166" t="str">
        <f t="shared" si="3"/>
        <v>Fail</v>
      </c>
      <c r="K36" s="1"/>
      <c r="L36" s="1"/>
    </row>
    <row r="37" spans="1:12" ht="15.75" customHeight="1" x14ac:dyDescent="0.35">
      <c r="A37" s="79"/>
      <c r="B37" s="83"/>
      <c r="C37" s="59"/>
      <c r="D37" s="59"/>
      <c r="E37" s="59"/>
      <c r="F37" s="59">
        <f t="shared" si="0"/>
        <v>0</v>
      </c>
      <c r="G37" s="60"/>
      <c r="H37" s="61">
        <f t="shared" si="1"/>
        <v>0</v>
      </c>
      <c r="I37" s="158" t="str">
        <f t="shared" si="2"/>
        <v>F</v>
      </c>
      <c r="J37" s="166" t="str">
        <f t="shared" si="3"/>
        <v>Fail</v>
      </c>
      <c r="K37" s="1"/>
      <c r="L37" s="1"/>
    </row>
    <row r="38" spans="1:12" ht="15.75" customHeight="1" x14ac:dyDescent="0.35">
      <c r="A38" s="82"/>
      <c r="B38" s="83"/>
      <c r="C38" s="59"/>
      <c r="D38" s="59"/>
      <c r="E38" s="59"/>
      <c r="F38" s="59">
        <f t="shared" si="0"/>
        <v>0</v>
      </c>
      <c r="G38" s="60"/>
      <c r="H38" s="61">
        <f t="shared" si="1"/>
        <v>0</v>
      </c>
      <c r="I38" s="158" t="str">
        <f t="shared" si="2"/>
        <v>F</v>
      </c>
      <c r="J38" s="166" t="str">
        <f t="shared" si="3"/>
        <v>Fail</v>
      </c>
      <c r="K38" s="1"/>
      <c r="L38" s="1"/>
    </row>
    <row r="39" spans="1:12" ht="15.75" customHeight="1" x14ac:dyDescent="0.35">
      <c r="A39" s="82"/>
      <c r="B39" s="83"/>
      <c r="C39" s="59"/>
      <c r="D39" s="59"/>
      <c r="E39" s="59"/>
      <c r="F39" s="59">
        <f t="shared" si="0"/>
        <v>0</v>
      </c>
      <c r="G39" s="60"/>
      <c r="H39" s="61">
        <f t="shared" si="1"/>
        <v>0</v>
      </c>
      <c r="I39" s="158" t="str">
        <f t="shared" si="2"/>
        <v>F</v>
      </c>
      <c r="J39" s="166" t="str">
        <f t="shared" si="3"/>
        <v>Fail</v>
      </c>
      <c r="K39" s="1"/>
      <c r="L39" s="1"/>
    </row>
    <row r="40" spans="1:12" ht="15.75" customHeight="1" x14ac:dyDescent="0.35">
      <c r="A40" s="79"/>
      <c r="B40" s="83"/>
      <c r="C40" s="59"/>
      <c r="D40" s="59"/>
      <c r="E40" s="59"/>
      <c r="F40" s="59">
        <f t="shared" si="0"/>
        <v>0</v>
      </c>
      <c r="G40" s="60"/>
      <c r="H40" s="61">
        <f t="shared" si="1"/>
        <v>0</v>
      </c>
      <c r="I40" s="158" t="str">
        <f t="shared" si="2"/>
        <v>F</v>
      </c>
      <c r="J40" s="166" t="str">
        <f t="shared" si="3"/>
        <v>Fail</v>
      </c>
      <c r="K40" s="1"/>
      <c r="L40" s="1"/>
    </row>
    <row r="41" spans="1:12" ht="15.75" customHeight="1" x14ac:dyDescent="0.35">
      <c r="A41" s="82"/>
      <c r="B41" s="83"/>
      <c r="C41" s="59"/>
      <c r="D41" s="59"/>
      <c r="E41" s="59"/>
      <c r="F41" s="59">
        <f t="shared" si="0"/>
        <v>0</v>
      </c>
      <c r="G41" s="60"/>
      <c r="H41" s="61">
        <f t="shared" si="1"/>
        <v>0</v>
      </c>
      <c r="I41" s="158" t="str">
        <f t="shared" si="2"/>
        <v>F</v>
      </c>
      <c r="J41" s="166" t="str">
        <f t="shared" si="3"/>
        <v>Fail</v>
      </c>
      <c r="K41" s="1"/>
      <c r="L41" s="1"/>
    </row>
    <row r="42" spans="1:12" ht="15.75" customHeight="1" x14ac:dyDescent="0.35">
      <c r="A42" s="82"/>
      <c r="B42" s="83"/>
      <c r="C42" s="59"/>
      <c r="D42" s="59"/>
      <c r="E42" s="59"/>
      <c r="F42" s="59">
        <f t="shared" si="0"/>
        <v>0</v>
      </c>
      <c r="G42" s="60"/>
      <c r="H42" s="61">
        <f t="shared" si="1"/>
        <v>0</v>
      </c>
      <c r="I42" s="158" t="str">
        <f t="shared" si="2"/>
        <v>F</v>
      </c>
      <c r="J42" s="166" t="str">
        <f t="shared" si="3"/>
        <v>Fail</v>
      </c>
      <c r="K42" s="1"/>
      <c r="L42" s="1"/>
    </row>
    <row r="43" spans="1:12" ht="15.75" customHeight="1" x14ac:dyDescent="0.35">
      <c r="A43" s="79"/>
      <c r="B43" s="83"/>
      <c r="C43" s="59"/>
      <c r="D43" s="59"/>
      <c r="E43" s="59"/>
      <c r="F43" s="59">
        <f t="shared" si="0"/>
        <v>0</v>
      </c>
      <c r="G43" s="60"/>
      <c r="H43" s="61">
        <f t="shared" si="1"/>
        <v>0</v>
      </c>
      <c r="I43" s="158" t="str">
        <f t="shared" si="2"/>
        <v>F</v>
      </c>
      <c r="J43" s="166" t="str">
        <f t="shared" si="3"/>
        <v>Fail</v>
      </c>
      <c r="K43" s="1"/>
      <c r="L43" s="1"/>
    </row>
    <row r="44" spans="1:12" ht="15.75" customHeight="1" x14ac:dyDescent="0.35">
      <c r="A44" s="82"/>
      <c r="B44" s="83"/>
      <c r="C44" s="59"/>
      <c r="D44" s="59"/>
      <c r="E44" s="59"/>
      <c r="F44" s="59">
        <f t="shared" si="0"/>
        <v>0</v>
      </c>
      <c r="G44" s="60"/>
      <c r="H44" s="61">
        <f t="shared" si="1"/>
        <v>0</v>
      </c>
      <c r="I44" s="158" t="str">
        <f t="shared" si="2"/>
        <v>F</v>
      </c>
      <c r="J44" s="166" t="str">
        <f t="shared" si="3"/>
        <v>Fail</v>
      </c>
      <c r="K44" s="1"/>
      <c r="L44" s="1"/>
    </row>
    <row r="45" spans="1:12" ht="15.75" customHeight="1" x14ac:dyDescent="0.35">
      <c r="A45" s="82"/>
      <c r="B45" s="83"/>
      <c r="C45" s="59"/>
      <c r="D45" s="59"/>
      <c r="E45" s="59"/>
      <c r="F45" s="59">
        <f t="shared" si="0"/>
        <v>0</v>
      </c>
      <c r="G45" s="60"/>
      <c r="H45" s="61">
        <f t="shared" si="1"/>
        <v>0</v>
      </c>
      <c r="I45" s="158" t="str">
        <f t="shared" si="2"/>
        <v>F</v>
      </c>
      <c r="J45" s="166" t="str">
        <f t="shared" si="3"/>
        <v>Fail</v>
      </c>
      <c r="K45" s="1"/>
      <c r="L45" s="1"/>
    </row>
    <row r="46" spans="1:12" ht="15.75" customHeight="1" x14ac:dyDescent="0.35">
      <c r="A46" s="79"/>
      <c r="B46" s="83"/>
      <c r="C46" s="59"/>
      <c r="D46" s="59"/>
      <c r="E46" s="59"/>
      <c r="F46" s="59">
        <f t="shared" si="0"/>
        <v>0</v>
      </c>
      <c r="G46" s="60"/>
      <c r="H46" s="61">
        <f t="shared" si="1"/>
        <v>0</v>
      </c>
      <c r="I46" s="158" t="str">
        <f t="shared" si="2"/>
        <v>F</v>
      </c>
      <c r="J46" s="166" t="str">
        <f t="shared" si="3"/>
        <v>Fail</v>
      </c>
      <c r="K46" s="1"/>
      <c r="L46" s="1"/>
    </row>
    <row r="47" spans="1:12" ht="15.75" customHeight="1" x14ac:dyDescent="0.35">
      <c r="A47" s="82"/>
      <c r="B47" s="83"/>
      <c r="C47" s="59"/>
      <c r="D47" s="59"/>
      <c r="E47" s="59"/>
      <c r="F47" s="59">
        <f t="shared" si="0"/>
        <v>0</v>
      </c>
      <c r="G47" s="60"/>
      <c r="H47" s="61">
        <f t="shared" si="1"/>
        <v>0</v>
      </c>
      <c r="I47" s="158" t="str">
        <f t="shared" si="2"/>
        <v>F</v>
      </c>
      <c r="J47" s="166" t="str">
        <f t="shared" si="3"/>
        <v>Fail</v>
      </c>
      <c r="K47" s="1"/>
      <c r="L47" s="1"/>
    </row>
    <row r="48" spans="1:12" ht="15.75" customHeight="1" x14ac:dyDescent="0.35">
      <c r="A48" s="82"/>
      <c r="B48" s="83"/>
      <c r="C48" s="59"/>
      <c r="D48" s="59"/>
      <c r="E48" s="59"/>
      <c r="F48" s="59">
        <f t="shared" si="0"/>
        <v>0</v>
      </c>
      <c r="G48" s="60"/>
      <c r="H48" s="61">
        <f t="shared" si="1"/>
        <v>0</v>
      </c>
      <c r="I48" s="158" t="str">
        <f t="shared" si="2"/>
        <v>F</v>
      </c>
      <c r="J48" s="166" t="str">
        <f t="shared" si="3"/>
        <v>Fail</v>
      </c>
      <c r="K48" s="1"/>
      <c r="L48" s="1"/>
    </row>
    <row r="49" spans="1:12" ht="15.75" customHeight="1" x14ac:dyDescent="0.35">
      <c r="A49" s="79"/>
      <c r="B49" s="83"/>
      <c r="C49" s="59"/>
      <c r="D49" s="59"/>
      <c r="E49" s="59"/>
      <c r="F49" s="59">
        <f t="shared" si="0"/>
        <v>0</v>
      </c>
      <c r="G49" s="60"/>
      <c r="H49" s="61">
        <f t="shared" si="1"/>
        <v>0</v>
      </c>
      <c r="I49" s="158" t="str">
        <f t="shared" si="2"/>
        <v>F</v>
      </c>
      <c r="J49" s="166" t="str">
        <f t="shared" si="3"/>
        <v>Fail</v>
      </c>
      <c r="K49" s="1"/>
      <c r="L49" s="1"/>
    </row>
    <row r="50" spans="1:12" ht="15.75" customHeight="1" x14ac:dyDescent="0.35">
      <c r="A50" s="82"/>
      <c r="B50" s="83"/>
      <c r="C50" s="59"/>
      <c r="D50" s="59"/>
      <c r="E50" s="59"/>
      <c r="F50" s="59">
        <f t="shared" si="0"/>
        <v>0</v>
      </c>
      <c r="G50" s="60"/>
      <c r="H50" s="61">
        <f t="shared" si="1"/>
        <v>0</v>
      </c>
      <c r="I50" s="158" t="str">
        <f t="shared" si="2"/>
        <v>F</v>
      </c>
      <c r="J50" s="166" t="str">
        <f t="shared" si="3"/>
        <v>Fail</v>
      </c>
      <c r="K50" s="1"/>
      <c r="L50" s="1"/>
    </row>
    <row r="51" spans="1:12" ht="15.75" customHeight="1" x14ac:dyDescent="0.35">
      <c r="A51" s="82"/>
      <c r="B51" s="83"/>
      <c r="C51" s="59"/>
      <c r="D51" s="59"/>
      <c r="E51" s="59"/>
      <c r="F51" s="59">
        <f t="shared" si="0"/>
        <v>0</v>
      </c>
      <c r="G51" s="60"/>
      <c r="H51" s="61">
        <f t="shared" si="1"/>
        <v>0</v>
      </c>
      <c r="I51" s="158" t="str">
        <f t="shared" si="2"/>
        <v>F</v>
      </c>
      <c r="J51" s="166" t="str">
        <f t="shared" si="3"/>
        <v>Fail</v>
      </c>
      <c r="K51" s="1"/>
      <c r="L51" s="1"/>
    </row>
    <row r="52" spans="1:12" ht="15.75" customHeight="1" x14ac:dyDescent="0.35">
      <c r="A52" s="79"/>
      <c r="B52" s="83"/>
      <c r="C52" s="59"/>
      <c r="D52" s="59"/>
      <c r="E52" s="59"/>
      <c r="F52" s="59">
        <f t="shared" si="0"/>
        <v>0</v>
      </c>
      <c r="G52" s="60"/>
      <c r="H52" s="61">
        <f t="shared" si="1"/>
        <v>0</v>
      </c>
      <c r="I52" s="158" t="str">
        <f t="shared" si="2"/>
        <v>F</v>
      </c>
      <c r="J52" s="166" t="str">
        <f t="shared" si="3"/>
        <v>Fail</v>
      </c>
      <c r="K52" s="1"/>
      <c r="L52" s="1"/>
    </row>
    <row r="53" spans="1:12" ht="15.75" customHeight="1" x14ac:dyDescent="0.35">
      <c r="A53" s="82"/>
      <c r="B53" s="83"/>
      <c r="C53" s="59"/>
      <c r="D53" s="59"/>
      <c r="E53" s="59"/>
      <c r="F53" s="59">
        <f t="shared" si="0"/>
        <v>0</v>
      </c>
      <c r="G53" s="60"/>
      <c r="H53" s="61">
        <f t="shared" si="1"/>
        <v>0</v>
      </c>
      <c r="I53" s="158" t="str">
        <f t="shared" si="2"/>
        <v>F</v>
      </c>
      <c r="J53" s="166" t="str">
        <f t="shared" si="3"/>
        <v>Fail</v>
      </c>
      <c r="K53" s="1"/>
      <c r="L53" s="1"/>
    </row>
    <row r="54" spans="1:12" ht="15.75" customHeight="1" x14ac:dyDescent="0.35">
      <c r="A54" s="82"/>
      <c r="B54" s="83"/>
      <c r="C54" s="59"/>
      <c r="D54" s="59"/>
      <c r="E54" s="59"/>
      <c r="F54" s="59">
        <f t="shared" si="0"/>
        <v>0</v>
      </c>
      <c r="G54" s="60"/>
      <c r="H54" s="61">
        <f t="shared" si="1"/>
        <v>0</v>
      </c>
      <c r="I54" s="158" t="str">
        <f t="shared" si="2"/>
        <v>F</v>
      </c>
      <c r="J54" s="166" t="str">
        <f t="shared" si="3"/>
        <v>Fail</v>
      </c>
      <c r="K54" s="1"/>
      <c r="L54" s="1"/>
    </row>
    <row r="55" spans="1:12" ht="15.75" customHeight="1" x14ac:dyDescent="0.35">
      <c r="A55" s="79"/>
      <c r="B55" s="83"/>
      <c r="C55" s="59"/>
      <c r="D55" s="59"/>
      <c r="E55" s="59"/>
      <c r="F55" s="59">
        <f t="shared" si="0"/>
        <v>0</v>
      </c>
      <c r="G55" s="60"/>
      <c r="H55" s="61">
        <f t="shared" si="1"/>
        <v>0</v>
      </c>
      <c r="I55" s="158" t="str">
        <f t="shared" si="2"/>
        <v>F</v>
      </c>
      <c r="J55" s="166" t="str">
        <f t="shared" si="3"/>
        <v>Fail</v>
      </c>
      <c r="K55" s="1"/>
      <c r="L55" s="1"/>
    </row>
    <row r="56" spans="1:12" ht="15.75" customHeight="1" x14ac:dyDescent="0.35">
      <c r="A56" s="82"/>
      <c r="B56" s="83"/>
      <c r="C56" s="59"/>
      <c r="D56" s="59"/>
      <c r="E56" s="59"/>
      <c r="F56" s="59">
        <f t="shared" si="0"/>
        <v>0</v>
      </c>
      <c r="G56" s="60"/>
      <c r="H56" s="61">
        <f t="shared" si="1"/>
        <v>0</v>
      </c>
      <c r="I56" s="158" t="str">
        <f t="shared" si="2"/>
        <v>F</v>
      </c>
      <c r="J56" s="166" t="str">
        <f t="shared" si="3"/>
        <v>Fail</v>
      </c>
      <c r="K56" s="1"/>
      <c r="L56" s="1"/>
    </row>
    <row r="57" spans="1:12" ht="15.75" customHeight="1" x14ac:dyDescent="0.35">
      <c r="A57" s="82"/>
      <c r="B57" s="83"/>
      <c r="C57" s="59"/>
      <c r="D57" s="59"/>
      <c r="E57" s="59"/>
      <c r="F57" s="59">
        <f t="shared" si="0"/>
        <v>0</v>
      </c>
      <c r="G57" s="60"/>
      <c r="H57" s="61">
        <f t="shared" si="1"/>
        <v>0</v>
      </c>
      <c r="I57" s="158" t="str">
        <f t="shared" si="2"/>
        <v>F</v>
      </c>
      <c r="J57" s="166" t="str">
        <f t="shared" si="3"/>
        <v>Fail</v>
      </c>
      <c r="K57" s="1"/>
      <c r="L57" s="1"/>
    </row>
    <row r="58" spans="1:12" ht="15.75" customHeight="1" x14ac:dyDescent="0.35">
      <c r="A58" s="79"/>
      <c r="B58" s="83"/>
      <c r="C58" s="59"/>
      <c r="D58" s="59"/>
      <c r="E58" s="59"/>
      <c r="F58" s="59">
        <f t="shared" si="0"/>
        <v>0</v>
      </c>
      <c r="G58" s="60"/>
      <c r="H58" s="61">
        <f t="shared" si="1"/>
        <v>0</v>
      </c>
      <c r="I58" s="158" t="str">
        <f t="shared" si="2"/>
        <v>F</v>
      </c>
      <c r="J58" s="166" t="str">
        <f t="shared" si="3"/>
        <v>Fail</v>
      </c>
      <c r="K58" s="1"/>
      <c r="L58" s="1"/>
    </row>
    <row r="59" spans="1:12" ht="15.75" customHeight="1" x14ac:dyDescent="0.35">
      <c r="A59" s="82"/>
      <c r="B59" s="83"/>
      <c r="C59" s="59"/>
      <c r="D59" s="59"/>
      <c r="E59" s="59"/>
      <c r="F59" s="59">
        <f t="shared" si="0"/>
        <v>0</v>
      </c>
      <c r="G59" s="60"/>
      <c r="H59" s="61">
        <f t="shared" si="1"/>
        <v>0</v>
      </c>
      <c r="I59" s="158" t="str">
        <f t="shared" si="2"/>
        <v>F</v>
      </c>
      <c r="J59" s="166" t="str">
        <f t="shared" si="3"/>
        <v>Fail</v>
      </c>
      <c r="K59" s="1"/>
      <c r="L59" s="1"/>
    </row>
    <row r="60" spans="1:12" ht="15.75" customHeight="1" x14ac:dyDescent="0.35">
      <c r="A60" s="82"/>
      <c r="B60" s="83"/>
      <c r="C60" s="59"/>
      <c r="D60" s="59"/>
      <c r="E60" s="59"/>
      <c r="F60" s="59">
        <f t="shared" si="0"/>
        <v>0</v>
      </c>
      <c r="G60" s="60"/>
      <c r="H60" s="61">
        <f t="shared" si="1"/>
        <v>0</v>
      </c>
      <c r="I60" s="158" t="str">
        <f t="shared" si="2"/>
        <v>F</v>
      </c>
      <c r="J60" s="166" t="str">
        <f t="shared" si="3"/>
        <v>Fail</v>
      </c>
      <c r="K60" s="1"/>
      <c r="L60" s="1"/>
    </row>
    <row r="61" spans="1:12" ht="15.75" customHeight="1" x14ac:dyDescent="0.35">
      <c r="A61" s="79"/>
      <c r="B61" s="83"/>
      <c r="C61" s="59"/>
      <c r="D61" s="59"/>
      <c r="E61" s="59"/>
      <c r="F61" s="59">
        <f t="shared" si="0"/>
        <v>0</v>
      </c>
      <c r="G61" s="60"/>
      <c r="H61" s="61">
        <f t="shared" si="1"/>
        <v>0</v>
      </c>
      <c r="I61" s="158" t="str">
        <f t="shared" si="2"/>
        <v>F</v>
      </c>
      <c r="J61" s="166" t="str">
        <f t="shared" si="3"/>
        <v>Fail</v>
      </c>
      <c r="K61" s="1"/>
      <c r="L61" s="1"/>
    </row>
    <row r="62" spans="1:12" ht="15.75" customHeight="1" x14ac:dyDescent="0.35">
      <c r="A62" s="82"/>
      <c r="B62" s="83"/>
      <c r="C62" s="59"/>
      <c r="D62" s="59"/>
      <c r="E62" s="59"/>
      <c r="F62" s="59">
        <f t="shared" si="0"/>
        <v>0</v>
      </c>
      <c r="G62" s="60"/>
      <c r="H62" s="61">
        <f t="shared" si="1"/>
        <v>0</v>
      </c>
      <c r="I62" s="158" t="str">
        <f t="shared" si="2"/>
        <v>F</v>
      </c>
      <c r="J62" s="166" t="str">
        <f t="shared" si="3"/>
        <v>Fail</v>
      </c>
      <c r="K62" s="1"/>
      <c r="L62" s="1"/>
    </row>
    <row r="63" spans="1:12" ht="15.75" customHeight="1" x14ac:dyDescent="0.35">
      <c r="A63" s="82"/>
      <c r="B63" s="83"/>
      <c r="C63" s="59"/>
      <c r="D63" s="59"/>
      <c r="E63" s="59"/>
      <c r="F63" s="59">
        <f t="shared" si="0"/>
        <v>0</v>
      </c>
      <c r="G63" s="60"/>
      <c r="H63" s="61">
        <f t="shared" si="1"/>
        <v>0</v>
      </c>
      <c r="I63" s="158" t="str">
        <f t="shared" si="2"/>
        <v>F</v>
      </c>
      <c r="J63" s="166" t="str">
        <f t="shared" si="3"/>
        <v>Fail</v>
      </c>
      <c r="K63" s="1"/>
      <c r="L63" s="1"/>
    </row>
    <row r="64" spans="1:12" ht="15.75" customHeight="1" x14ac:dyDescent="0.35">
      <c r="A64" s="79"/>
      <c r="B64" s="83"/>
      <c r="C64" s="59"/>
      <c r="D64" s="59"/>
      <c r="E64" s="59"/>
      <c r="F64" s="59">
        <f t="shared" si="0"/>
        <v>0</v>
      </c>
      <c r="G64" s="60"/>
      <c r="H64" s="61">
        <f t="shared" si="1"/>
        <v>0</v>
      </c>
      <c r="I64" s="158" t="str">
        <f t="shared" si="2"/>
        <v>F</v>
      </c>
      <c r="J64" s="166" t="str">
        <f t="shared" si="3"/>
        <v>Fail</v>
      </c>
      <c r="K64" s="1"/>
      <c r="L64" s="1"/>
    </row>
    <row r="65" spans="1:12" ht="15.75" customHeight="1" x14ac:dyDescent="0.35">
      <c r="A65" s="82"/>
      <c r="B65" s="83"/>
      <c r="C65" s="59"/>
      <c r="D65" s="59"/>
      <c r="E65" s="59"/>
      <c r="F65" s="59">
        <f t="shared" si="0"/>
        <v>0</v>
      </c>
      <c r="G65" s="60"/>
      <c r="H65" s="61">
        <f t="shared" si="1"/>
        <v>0</v>
      </c>
      <c r="I65" s="158" t="str">
        <f t="shared" si="2"/>
        <v>F</v>
      </c>
      <c r="J65" s="166" t="str">
        <f t="shared" si="3"/>
        <v>Fail</v>
      </c>
      <c r="K65" s="1"/>
      <c r="L65" s="1"/>
    </row>
    <row r="66" spans="1:12" ht="15.75" customHeight="1" x14ac:dyDescent="0.35">
      <c r="A66" s="82"/>
      <c r="B66" s="83"/>
      <c r="C66" s="59"/>
      <c r="D66" s="59"/>
      <c r="E66" s="59"/>
      <c r="F66" s="59">
        <f t="shared" si="0"/>
        <v>0</v>
      </c>
      <c r="G66" s="60"/>
      <c r="H66" s="61">
        <f t="shared" si="1"/>
        <v>0</v>
      </c>
      <c r="I66" s="158" t="str">
        <f t="shared" si="2"/>
        <v>F</v>
      </c>
      <c r="J66" s="166" t="str">
        <f t="shared" si="3"/>
        <v>Fail</v>
      </c>
      <c r="K66" s="1"/>
      <c r="L66" s="1"/>
    </row>
    <row r="67" spans="1:12" ht="15.75" customHeight="1" x14ac:dyDescent="0.35">
      <c r="A67" s="79"/>
      <c r="B67" s="83"/>
      <c r="C67" s="59"/>
      <c r="D67" s="59"/>
      <c r="E67" s="59"/>
      <c r="F67" s="59">
        <f t="shared" si="0"/>
        <v>0</v>
      </c>
      <c r="G67" s="60"/>
      <c r="H67" s="61">
        <f t="shared" si="1"/>
        <v>0</v>
      </c>
      <c r="I67" s="158" t="str">
        <f t="shared" si="2"/>
        <v>F</v>
      </c>
      <c r="J67" s="166" t="str">
        <f t="shared" si="3"/>
        <v>Fail</v>
      </c>
      <c r="K67" s="1"/>
      <c r="L67" s="1"/>
    </row>
    <row r="68" spans="1:12" ht="15.75" customHeight="1" x14ac:dyDescent="0.35">
      <c r="A68" s="82"/>
      <c r="B68" s="83"/>
      <c r="C68" s="59"/>
      <c r="D68" s="59"/>
      <c r="E68" s="59"/>
      <c r="F68" s="59">
        <f t="shared" si="0"/>
        <v>0</v>
      </c>
      <c r="G68" s="60"/>
      <c r="H68" s="61">
        <f t="shared" si="1"/>
        <v>0</v>
      </c>
      <c r="I68" s="158" t="str">
        <f t="shared" si="2"/>
        <v>F</v>
      </c>
      <c r="J68" s="166" t="str">
        <f t="shared" si="3"/>
        <v>Fail</v>
      </c>
      <c r="K68" s="1"/>
      <c r="L68" s="1"/>
    </row>
    <row r="69" spans="1:12" ht="15.75" customHeight="1" x14ac:dyDescent="0.35">
      <c r="A69" s="82"/>
      <c r="B69" s="83"/>
      <c r="C69" s="59"/>
      <c r="D69" s="59"/>
      <c r="E69" s="59"/>
      <c r="F69" s="59">
        <f t="shared" si="0"/>
        <v>0</v>
      </c>
      <c r="G69" s="60"/>
      <c r="H69" s="61">
        <f t="shared" si="1"/>
        <v>0</v>
      </c>
      <c r="I69" s="158" t="str">
        <f t="shared" si="2"/>
        <v>F</v>
      </c>
      <c r="J69" s="166" t="str">
        <f t="shared" si="3"/>
        <v>Fail</v>
      </c>
      <c r="K69" s="1"/>
      <c r="L69" s="1"/>
    </row>
    <row r="70" spans="1:12" ht="15.75" customHeight="1" x14ac:dyDescent="0.35">
      <c r="A70" s="79"/>
      <c r="B70" s="83"/>
      <c r="C70" s="59"/>
      <c r="D70" s="59"/>
      <c r="E70" s="59"/>
      <c r="F70" s="59">
        <f t="shared" si="0"/>
        <v>0</v>
      </c>
      <c r="G70" s="60"/>
      <c r="H70" s="61">
        <f t="shared" si="1"/>
        <v>0</v>
      </c>
      <c r="I70" s="158" t="str">
        <f t="shared" si="2"/>
        <v>F</v>
      </c>
      <c r="J70" s="166" t="str">
        <f t="shared" si="3"/>
        <v>Fail</v>
      </c>
      <c r="K70" s="1"/>
      <c r="L70" s="1"/>
    </row>
    <row r="71" spans="1:12" ht="15.75" customHeight="1" x14ac:dyDescent="0.35">
      <c r="A71" s="82"/>
      <c r="B71" s="83"/>
      <c r="C71" s="59"/>
      <c r="D71" s="59"/>
      <c r="E71" s="59"/>
      <c r="F71" s="59">
        <f t="shared" si="0"/>
        <v>0</v>
      </c>
      <c r="G71" s="60"/>
      <c r="H71" s="61">
        <f t="shared" si="1"/>
        <v>0</v>
      </c>
      <c r="I71" s="158" t="str">
        <f t="shared" si="2"/>
        <v>F</v>
      </c>
      <c r="J71" s="166" t="str">
        <f t="shared" si="3"/>
        <v>Fail</v>
      </c>
      <c r="K71" s="1"/>
      <c r="L71" s="1"/>
    </row>
    <row r="72" spans="1:12" ht="15.75" customHeight="1" x14ac:dyDescent="0.35">
      <c r="A72" s="82"/>
      <c r="B72" s="83"/>
      <c r="C72" s="59"/>
      <c r="D72" s="59"/>
      <c r="E72" s="59"/>
      <c r="F72" s="59">
        <f t="shared" si="0"/>
        <v>0</v>
      </c>
      <c r="G72" s="60"/>
      <c r="H72" s="61">
        <f t="shared" si="1"/>
        <v>0</v>
      </c>
      <c r="I72" s="158" t="str">
        <f t="shared" si="2"/>
        <v>F</v>
      </c>
      <c r="J72" s="166" t="str">
        <f t="shared" si="3"/>
        <v>Fail</v>
      </c>
      <c r="K72" s="1"/>
      <c r="L72" s="1"/>
    </row>
    <row r="73" spans="1:12" ht="15.75" customHeight="1" x14ac:dyDescent="0.35">
      <c r="A73" s="79"/>
      <c r="B73" s="83"/>
      <c r="C73" s="59"/>
      <c r="D73" s="59"/>
      <c r="E73" s="59"/>
      <c r="F73" s="59">
        <f t="shared" si="0"/>
        <v>0</v>
      </c>
      <c r="G73" s="60"/>
      <c r="H73" s="61">
        <f t="shared" si="1"/>
        <v>0</v>
      </c>
      <c r="I73" s="158" t="str">
        <f t="shared" si="2"/>
        <v>F</v>
      </c>
      <c r="J73" s="166" t="str">
        <f t="shared" si="3"/>
        <v>Fail</v>
      </c>
      <c r="K73" s="1"/>
      <c r="L73" s="1"/>
    </row>
    <row r="74" spans="1:12" ht="15.75" customHeight="1" x14ac:dyDescent="0.35">
      <c r="A74" s="82"/>
      <c r="B74" s="83"/>
      <c r="C74" s="59"/>
      <c r="D74" s="59"/>
      <c r="E74" s="59"/>
      <c r="F74" s="59">
        <f t="shared" si="0"/>
        <v>0</v>
      </c>
      <c r="G74" s="60"/>
      <c r="H74" s="61">
        <f t="shared" si="1"/>
        <v>0</v>
      </c>
      <c r="I74" s="158" t="str">
        <f t="shared" si="2"/>
        <v>F</v>
      </c>
      <c r="J74" s="166" t="str">
        <f t="shared" si="3"/>
        <v>Fail</v>
      </c>
      <c r="K74" s="1"/>
      <c r="L74" s="1"/>
    </row>
    <row r="75" spans="1:12" ht="15.75" customHeight="1" x14ac:dyDescent="0.35">
      <c r="A75" s="82"/>
      <c r="B75" s="83"/>
      <c r="C75" s="59"/>
      <c r="D75" s="59"/>
      <c r="E75" s="59"/>
      <c r="F75" s="59">
        <f t="shared" si="0"/>
        <v>0</v>
      </c>
      <c r="G75" s="60"/>
      <c r="H75" s="61">
        <f t="shared" si="1"/>
        <v>0</v>
      </c>
      <c r="I75" s="158" t="str">
        <f t="shared" si="2"/>
        <v>F</v>
      </c>
      <c r="J75" s="166" t="str">
        <f t="shared" si="3"/>
        <v>Fail</v>
      </c>
      <c r="K75" s="1"/>
      <c r="L75" s="1"/>
    </row>
    <row r="76" spans="1:12" ht="15.75" customHeight="1" x14ac:dyDescent="0.35">
      <c r="A76" s="79"/>
      <c r="B76" s="83"/>
      <c r="C76" s="59"/>
      <c r="D76" s="59"/>
      <c r="E76" s="59"/>
      <c r="F76" s="59">
        <f t="shared" si="0"/>
        <v>0</v>
      </c>
      <c r="G76" s="60"/>
      <c r="H76" s="61">
        <f t="shared" si="1"/>
        <v>0</v>
      </c>
      <c r="I76" s="158" t="str">
        <f t="shared" si="2"/>
        <v>F</v>
      </c>
      <c r="J76" s="166" t="str">
        <f t="shared" si="3"/>
        <v>Fail</v>
      </c>
      <c r="K76" s="1"/>
      <c r="L76" s="1"/>
    </row>
    <row r="77" spans="1:12" ht="15.75" customHeight="1" x14ac:dyDescent="0.35">
      <c r="A77" s="82"/>
      <c r="B77" s="83"/>
      <c r="C77" s="59"/>
      <c r="D77" s="59"/>
      <c r="E77" s="59"/>
      <c r="F77" s="59">
        <f t="shared" ref="F77:F140" si="4">ROUND(C77+D77+E77,2)</f>
        <v>0</v>
      </c>
      <c r="G77" s="60"/>
      <c r="H77" s="61">
        <f t="shared" ref="H77:H140" si="5">ROUND(F77+G77,0)</f>
        <v>0</v>
      </c>
      <c r="I77" s="158" t="str">
        <f t="shared" si="2"/>
        <v>F</v>
      </c>
      <c r="J77" s="166" t="str">
        <f t="shared" si="3"/>
        <v>Fail</v>
      </c>
      <c r="K77" s="1"/>
      <c r="L77" s="1"/>
    </row>
    <row r="78" spans="1:12" ht="15.75" customHeight="1" x14ac:dyDescent="0.35">
      <c r="A78" s="82"/>
      <c r="B78" s="83"/>
      <c r="C78" s="59"/>
      <c r="D78" s="59"/>
      <c r="E78" s="59"/>
      <c r="F78" s="59">
        <f t="shared" si="4"/>
        <v>0</v>
      </c>
      <c r="G78" s="60"/>
      <c r="H78" s="61">
        <f t="shared" si="5"/>
        <v>0</v>
      </c>
      <c r="I78" s="158" t="str">
        <f t="shared" ref="I78:I141" si="6">IF(J78="Fail", "F", IF(H78&gt;63,"A",IF(H78&gt;51,"B",IF(H78&gt;39,"C",IF(H78&gt;31,"D","F")))))</f>
        <v>F</v>
      </c>
      <c r="J78" s="166" t="str">
        <f t="shared" ref="J78:J141" si="7">IF(AND(F78&gt;=24,G78&gt;=8),"Pass","Fail")</f>
        <v>Fail</v>
      </c>
      <c r="K78" s="1"/>
      <c r="L78" s="1"/>
    </row>
    <row r="79" spans="1:12" ht="15.75" customHeight="1" x14ac:dyDescent="0.35">
      <c r="A79" s="79"/>
      <c r="B79" s="83"/>
      <c r="C79" s="59"/>
      <c r="D79" s="59"/>
      <c r="E79" s="59"/>
      <c r="F79" s="59">
        <f t="shared" si="4"/>
        <v>0</v>
      </c>
      <c r="G79" s="60"/>
      <c r="H79" s="61">
        <f t="shared" si="5"/>
        <v>0</v>
      </c>
      <c r="I79" s="158" t="str">
        <f t="shared" si="6"/>
        <v>F</v>
      </c>
      <c r="J79" s="166" t="str">
        <f t="shared" si="7"/>
        <v>Fail</v>
      </c>
      <c r="K79" s="1"/>
      <c r="L79" s="1"/>
    </row>
    <row r="80" spans="1:12" ht="15.75" customHeight="1" x14ac:dyDescent="0.35">
      <c r="A80" s="82"/>
      <c r="B80" s="83"/>
      <c r="C80" s="59"/>
      <c r="D80" s="59"/>
      <c r="E80" s="59"/>
      <c r="F80" s="59">
        <f t="shared" si="4"/>
        <v>0</v>
      </c>
      <c r="G80" s="60"/>
      <c r="H80" s="61">
        <f t="shared" si="5"/>
        <v>0</v>
      </c>
      <c r="I80" s="158" t="str">
        <f t="shared" si="6"/>
        <v>F</v>
      </c>
      <c r="J80" s="166" t="str">
        <f t="shared" si="7"/>
        <v>Fail</v>
      </c>
      <c r="K80" s="1"/>
      <c r="L80" s="1"/>
    </row>
    <row r="81" spans="1:12" ht="15.75" customHeight="1" x14ac:dyDescent="0.35">
      <c r="A81" s="82"/>
      <c r="B81" s="83"/>
      <c r="C81" s="59"/>
      <c r="D81" s="59"/>
      <c r="E81" s="59"/>
      <c r="F81" s="59">
        <f t="shared" si="4"/>
        <v>0</v>
      </c>
      <c r="G81" s="60"/>
      <c r="H81" s="61">
        <f t="shared" si="5"/>
        <v>0</v>
      </c>
      <c r="I81" s="158" t="str">
        <f t="shared" si="6"/>
        <v>F</v>
      </c>
      <c r="J81" s="166" t="str">
        <f t="shared" si="7"/>
        <v>Fail</v>
      </c>
      <c r="K81" s="1"/>
      <c r="L81" s="1"/>
    </row>
    <row r="82" spans="1:12" ht="15.75" customHeight="1" x14ac:dyDescent="0.35">
      <c r="A82" s="79"/>
      <c r="B82" s="83"/>
      <c r="C82" s="59"/>
      <c r="D82" s="59"/>
      <c r="E82" s="59"/>
      <c r="F82" s="59">
        <f t="shared" si="4"/>
        <v>0</v>
      </c>
      <c r="G82" s="60"/>
      <c r="H82" s="61">
        <f t="shared" si="5"/>
        <v>0</v>
      </c>
      <c r="I82" s="158" t="str">
        <f t="shared" si="6"/>
        <v>F</v>
      </c>
      <c r="J82" s="166" t="str">
        <f t="shared" si="7"/>
        <v>Fail</v>
      </c>
      <c r="K82" s="1"/>
      <c r="L82" s="1"/>
    </row>
    <row r="83" spans="1:12" ht="15.75" customHeight="1" x14ac:dyDescent="0.35">
      <c r="A83" s="82"/>
      <c r="B83" s="83"/>
      <c r="C83" s="59"/>
      <c r="D83" s="59"/>
      <c r="E83" s="59"/>
      <c r="F83" s="59">
        <f t="shared" si="4"/>
        <v>0</v>
      </c>
      <c r="G83" s="60"/>
      <c r="H83" s="61">
        <f t="shared" si="5"/>
        <v>0</v>
      </c>
      <c r="I83" s="158" t="str">
        <f t="shared" si="6"/>
        <v>F</v>
      </c>
      <c r="J83" s="166" t="str">
        <f t="shared" si="7"/>
        <v>Fail</v>
      </c>
      <c r="K83" s="1"/>
      <c r="L83" s="1"/>
    </row>
    <row r="84" spans="1:12" ht="15.75" customHeight="1" x14ac:dyDescent="0.35">
      <c r="A84" s="82"/>
      <c r="B84" s="83"/>
      <c r="C84" s="59"/>
      <c r="D84" s="59"/>
      <c r="E84" s="59"/>
      <c r="F84" s="59">
        <f t="shared" si="4"/>
        <v>0</v>
      </c>
      <c r="G84" s="60"/>
      <c r="H84" s="61">
        <f t="shared" si="5"/>
        <v>0</v>
      </c>
      <c r="I84" s="158" t="str">
        <f t="shared" si="6"/>
        <v>F</v>
      </c>
      <c r="J84" s="166" t="str">
        <f t="shared" si="7"/>
        <v>Fail</v>
      </c>
      <c r="K84" s="1"/>
      <c r="L84" s="1"/>
    </row>
    <row r="85" spans="1:12" ht="15.75" customHeight="1" x14ac:dyDescent="0.35">
      <c r="A85" s="79"/>
      <c r="B85" s="83"/>
      <c r="C85" s="59"/>
      <c r="D85" s="59"/>
      <c r="E85" s="59"/>
      <c r="F85" s="59">
        <f t="shared" si="4"/>
        <v>0</v>
      </c>
      <c r="G85" s="60"/>
      <c r="H85" s="61">
        <f t="shared" si="5"/>
        <v>0</v>
      </c>
      <c r="I85" s="158" t="str">
        <f t="shared" si="6"/>
        <v>F</v>
      </c>
      <c r="J85" s="166" t="str">
        <f t="shared" si="7"/>
        <v>Fail</v>
      </c>
      <c r="K85" s="1"/>
      <c r="L85" s="1"/>
    </row>
    <row r="86" spans="1:12" ht="15.75" customHeight="1" x14ac:dyDescent="0.35">
      <c r="A86" s="82"/>
      <c r="B86" s="83"/>
      <c r="C86" s="59"/>
      <c r="D86" s="59"/>
      <c r="E86" s="59"/>
      <c r="F86" s="59">
        <f t="shared" si="4"/>
        <v>0</v>
      </c>
      <c r="G86" s="60"/>
      <c r="H86" s="61">
        <f t="shared" si="5"/>
        <v>0</v>
      </c>
      <c r="I86" s="158" t="str">
        <f t="shared" si="6"/>
        <v>F</v>
      </c>
      <c r="J86" s="166" t="str">
        <f t="shared" si="7"/>
        <v>Fail</v>
      </c>
      <c r="K86" s="1"/>
      <c r="L86" s="1"/>
    </row>
    <row r="87" spans="1:12" ht="15.75" customHeight="1" x14ac:dyDescent="0.35">
      <c r="A87" s="82"/>
      <c r="B87" s="83"/>
      <c r="C87" s="59"/>
      <c r="D87" s="59"/>
      <c r="E87" s="59"/>
      <c r="F87" s="59">
        <f t="shared" si="4"/>
        <v>0</v>
      </c>
      <c r="G87" s="60"/>
      <c r="H87" s="61">
        <f t="shared" si="5"/>
        <v>0</v>
      </c>
      <c r="I87" s="158" t="str">
        <f t="shared" si="6"/>
        <v>F</v>
      </c>
      <c r="J87" s="166" t="str">
        <f t="shared" si="7"/>
        <v>Fail</v>
      </c>
      <c r="K87" s="1"/>
      <c r="L87" s="1"/>
    </row>
    <row r="88" spans="1:12" ht="15.75" customHeight="1" x14ac:dyDescent="0.35">
      <c r="A88" s="79"/>
      <c r="B88" s="83"/>
      <c r="C88" s="59"/>
      <c r="D88" s="59"/>
      <c r="E88" s="59"/>
      <c r="F88" s="59">
        <f t="shared" si="4"/>
        <v>0</v>
      </c>
      <c r="G88" s="60"/>
      <c r="H88" s="61">
        <f t="shared" si="5"/>
        <v>0</v>
      </c>
      <c r="I88" s="158" t="str">
        <f t="shared" si="6"/>
        <v>F</v>
      </c>
      <c r="J88" s="166" t="str">
        <f t="shared" si="7"/>
        <v>Fail</v>
      </c>
      <c r="K88" s="1"/>
      <c r="L88" s="1"/>
    </row>
    <row r="89" spans="1:12" ht="15.75" customHeight="1" x14ac:dyDescent="0.35">
      <c r="A89" s="82"/>
      <c r="B89" s="83"/>
      <c r="C89" s="59"/>
      <c r="D89" s="59"/>
      <c r="E89" s="59"/>
      <c r="F89" s="59">
        <f t="shared" si="4"/>
        <v>0</v>
      </c>
      <c r="G89" s="60"/>
      <c r="H89" s="61">
        <f t="shared" si="5"/>
        <v>0</v>
      </c>
      <c r="I89" s="158" t="str">
        <f t="shared" si="6"/>
        <v>F</v>
      </c>
      <c r="J89" s="166" t="str">
        <f t="shared" si="7"/>
        <v>Fail</v>
      </c>
      <c r="K89" s="1"/>
      <c r="L89" s="1"/>
    </row>
    <row r="90" spans="1:12" ht="15.75" customHeight="1" x14ac:dyDescent="0.35">
      <c r="A90" s="82"/>
      <c r="B90" s="83"/>
      <c r="C90" s="59"/>
      <c r="D90" s="59"/>
      <c r="E90" s="59"/>
      <c r="F90" s="59">
        <f t="shared" si="4"/>
        <v>0</v>
      </c>
      <c r="G90" s="60"/>
      <c r="H90" s="61">
        <f t="shared" si="5"/>
        <v>0</v>
      </c>
      <c r="I90" s="158" t="str">
        <f t="shared" si="6"/>
        <v>F</v>
      </c>
      <c r="J90" s="166" t="str">
        <f t="shared" si="7"/>
        <v>Fail</v>
      </c>
      <c r="K90" s="1"/>
      <c r="L90" s="1"/>
    </row>
    <row r="91" spans="1:12" ht="15.75" customHeight="1" x14ac:dyDescent="0.35">
      <c r="A91" s="79"/>
      <c r="B91" s="83"/>
      <c r="C91" s="59"/>
      <c r="D91" s="59"/>
      <c r="E91" s="59"/>
      <c r="F91" s="59">
        <f t="shared" si="4"/>
        <v>0</v>
      </c>
      <c r="G91" s="60"/>
      <c r="H91" s="61">
        <f t="shared" si="5"/>
        <v>0</v>
      </c>
      <c r="I91" s="158" t="str">
        <f t="shared" si="6"/>
        <v>F</v>
      </c>
      <c r="J91" s="166" t="str">
        <f t="shared" si="7"/>
        <v>Fail</v>
      </c>
      <c r="K91" s="1"/>
      <c r="L91" s="1"/>
    </row>
    <row r="92" spans="1:12" ht="15.75" customHeight="1" x14ac:dyDescent="0.35">
      <c r="A92" s="82"/>
      <c r="B92" s="83"/>
      <c r="C92" s="59"/>
      <c r="D92" s="59"/>
      <c r="E92" s="59"/>
      <c r="F92" s="59">
        <f t="shared" si="4"/>
        <v>0</v>
      </c>
      <c r="G92" s="60"/>
      <c r="H92" s="61">
        <f t="shared" si="5"/>
        <v>0</v>
      </c>
      <c r="I92" s="158" t="str">
        <f t="shared" si="6"/>
        <v>F</v>
      </c>
      <c r="J92" s="166" t="str">
        <f t="shared" si="7"/>
        <v>Fail</v>
      </c>
      <c r="K92" s="1"/>
      <c r="L92" s="1"/>
    </row>
    <row r="93" spans="1:12" ht="15.75" customHeight="1" x14ac:dyDescent="0.35">
      <c r="A93" s="82"/>
      <c r="B93" s="83"/>
      <c r="C93" s="59"/>
      <c r="D93" s="59"/>
      <c r="E93" s="59"/>
      <c r="F93" s="59">
        <f t="shared" si="4"/>
        <v>0</v>
      </c>
      <c r="G93" s="60"/>
      <c r="H93" s="61">
        <f t="shared" si="5"/>
        <v>0</v>
      </c>
      <c r="I93" s="158" t="str">
        <f t="shared" si="6"/>
        <v>F</v>
      </c>
      <c r="J93" s="166" t="str">
        <f t="shared" si="7"/>
        <v>Fail</v>
      </c>
      <c r="K93" s="1"/>
      <c r="L93" s="1"/>
    </row>
    <row r="94" spans="1:12" ht="15.75" customHeight="1" x14ac:dyDescent="0.35">
      <c r="A94" s="79"/>
      <c r="B94" s="83"/>
      <c r="C94" s="59"/>
      <c r="D94" s="59"/>
      <c r="E94" s="59"/>
      <c r="F94" s="59">
        <f t="shared" si="4"/>
        <v>0</v>
      </c>
      <c r="G94" s="60"/>
      <c r="H94" s="61">
        <f t="shared" si="5"/>
        <v>0</v>
      </c>
      <c r="I94" s="158" t="str">
        <f t="shared" si="6"/>
        <v>F</v>
      </c>
      <c r="J94" s="166" t="str">
        <f t="shared" si="7"/>
        <v>Fail</v>
      </c>
      <c r="K94" s="1"/>
      <c r="L94" s="1"/>
    </row>
    <row r="95" spans="1:12" ht="15.75" customHeight="1" x14ac:dyDescent="0.35">
      <c r="A95" s="82"/>
      <c r="B95" s="83"/>
      <c r="C95" s="59"/>
      <c r="D95" s="59"/>
      <c r="E95" s="59"/>
      <c r="F95" s="59">
        <f t="shared" si="4"/>
        <v>0</v>
      </c>
      <c r="G95" s="60"/>
      <c r="H95" s="61">
        <f t="shared" si="5"/>
        <v>0</v>
      </c>
      <c r="I95" s="158" t="str">
        <f t="shared" si="6"/>
        <v>F</v>
      </c>
      <c r="J95" s="166" t="str">
        <f t="shared" si="7"/>
        <v>Fail</v>
      </c>
      <c r="K95" s="1"/>
      <c r="L95" s="1"/>
    </row>
    <row r="96" spans="1:12" ht="15.75" customHeight="1" x14ac:dyDescent="0.35">
      <c r="A96" s="82"/>
      <c r="B96" s="83"/>
      <c r="C96" s="59"/>
      <c r="D96" s="59"/>
      <c r="E96" s="59"/>
      <c r="F96" s="59">
        <f t="shared" si="4"/>
        <v>0</v>
      </c>
      <c r="G96" s="60"/>
      <c r="H96" s="61">
        <f t="shared" si="5"/>
        <v>0</v>
      </c>
      <c r="I96" s="158" t="str">
        <f t="shared" si="6"/>
        <v>F</v>
      </c>
      <c r="J96" s="166" t="str">
        <f t="shared" si="7"/>
        <v>Fail</v>
      </c>
      <c r="K96" s="1"/>
      <c r="L96" s="1"/>
    </row>
    <row r="97" spans="1:12" ht="15.75" customHeight="1" x14ac:dyDescent="0.35">
      <c r="A97" s="79"/>
      <c r="B97" s="83"/>
      <c r="C97" s="59"/>
      <c r="D97" s="59"/>
      <c r="E97" s="59"/>
      <c r="F97" s="59">
        <f t="shared" si="4"/>
        <v>0</v>
      </c>
      <c r="G97" s="60"/>
      <c r="H97" s="61">
        <f t="shared" si="5"/>
        <v>0</v>
      </c>
      <c r="I97" s="158" t="str">
        <f t="shared" si="6"/>
        <v>F</v>
      </c>
      <c r="J97" s="166" t="str">
        <f t="shared" si="7"/>
        <v>Fail</v>
      </c>
      <c r="K97" s="1"/>
      <c r="L97" s="1"/>
    </row>
    <row r="98" spans="1:12" ht="15.75" customHeight="1" x14ac:dyDescent="0.35">
      <c r="A98" s="82"/>
      <c r="B98" s="83"/>
      <c r="C98" s="59"/>
      <c r="D98" s="59"/>
      <c r="E98" s="59"/>
      <c r="F98" s="59">
        <f t="shared" si="4"/>
        <v>0</v>
      </c>
      <c r="G98" s="60"/>
      <c r="H98" s="61">
        <f t="shared" si="5"/>
        <v>0</v>
      </c>
      <c r="I98" s="158" t="str">
        <f t="shared" si="6"/>
        <v>F</v>
      </c>
      <c r="J98" s="166" t="str">
        <f t="shared" si="7"/>
        <v>Fail</v>
      </c>
      <c r="K98" s="1"/>
      <c r="L98" s="1"/>
    </row>
    <row r="99" spans="1:12" ht="15.75" customHeight="1" x14ac:dyDescent="0.35">
      <c r="A99" s="82"/>
      <c r="B99" s="83"/>
      <c r="C99" s="59"/>
      <c r="D99" s="59"/>
      <c r="E99" s="59"/>
      <c r="F99" s="59">
        <f t="shared" si="4"/>
        <v>0</v>
      </c>
      <c r="G99" s="60"/>
      <c r="H99" s="61">
        <f t="shared" si="5"/>
        <v>0</v>
      </c>
      <c r="I99" s="158" t="str">
        <f t="shared" si="6"/>
        <v>F</v>
      </c>
      <c r="J99" s="166" t="str">
        <f t="shared" si="7"/>
        <v>Fail</v>
      </c>
      <c r="K99" s="1"/>
      <c r="L99" s="1"/>
    </row>
    <row r="100" spans="1:12" ht="15.75" customHeight="1" x14ac:dyDescent="0.35">
      <c r="A100" s="79"/>
      <c r="B100" s="83"/>
      <c r="C100" s="59"/>
      <c r="D100" s="59"/>
      <c r="E100" s="59"/>
      <c r="F100" s="59">
        <f t="shared" si="4"/>
        <v>0</v>
      </c>
      <c r="G100" s="60"/>
      <c r="H100" s="61">
        <f t="shared" si="5"/>
        <v>0</v>
      </c>
      <c r="I100" s="158" t="str">
        <f t="shared" si="6"/>
        <v>F</v>
      </c>
      <c r="J100" s="166" t="str">
        <f t="shared" si="7"/>
        <v>Fail</v>
      </c>
      <c r="K100" s="1"/>
      <c r="L100" s="1"/>
    </row>
    <row r="101" spans="1:12" ht="15.75" customHeight="1" x14ac:dyDescent="0.35">
      <c r="A101" s="82"/>
      <c r="B101" s="83"/>
      <c r="C101" s="59"/>
      <c r="D101" s="59"/>
      <c r="E101" s="59"/>
      <c r="F101" s="59">
        <f t="shared" si="4"/>
        <v>0</v>
      </c>
      <c r="G101" s="60"/>
      <c r="H101" s="61">
        <f t="shared" si="5"/>
        <v>0</v>
      </c>
      <c r="I101" s="158" t="str">
        <f t="shared" si="6"/>
        <v>F</v>
      </c>
      <c r="J101" s="166" t="str">
        <f t="shared" si="7"/>
        <v>Fail</v>
      </c>
      <c r="K101" s="1"/>
      <c r="L101" s="1"/>
    </row>
    <row r="102" spans="1:12" ht="15.75" customHeight="1" x14ac:dyDescent="0.35">
      <c r="A102" s="82"/>
      <c r="B102" s="83"/>
      <c r="C102" s="59"/>
      <c r="D102" s="59"/>
      <c r="E102" s="59"/>
      <c r="F102" s="59">
        <f t="shared" si="4"/>
        <v>0</v>
      </c>
      <c r="G102" s="60"/>
      <c r="H102" s="61">
        <f t="shared" si="5"/>
        <v>0</v>
      </c>
      <c r="I102" s="158" t="str">
        <f t="shared" si="6"/>
        <v>F</v>
      </c>
      <c r="J102" s="166" t="str">
        <f t="shared" si="7"/>
        <v>Fail</v>
      </c>
      <c r="K102" s="1"/>
      <c r="L102" s="1"/>
    </row>
    <row r="103" spans="1:12" ht="15.75" customHeight="1" x14ac:dyDescent="0.35">
      <c r="A103" s="79"/>
      <c r="B103" s="83"/>
      <c r="C103" s="59"/>
      <c r="D103" s="59"/>
      <c r="E103" s="59"/>
      <c r="F103" s="59">
        <f t="shared" si="4"/>
        <v>0</v>
      </c>
      <c r="G103" s="60"/>
      <c r="H103" s="61">
        <f t="shared" si="5"/>
        <v>0</v>
      </c>
      <c r="I103" s="158" t="str">
        <f t="shared" si="6"/>
        <v>F</v>
      </c>
      <c r="J103" s="166" t="str">
        <f t="shared" si="7"/>
        <v>Fail</v>
      </c>
      <c r="K103" s="1"/>
      <c r="L103" s="1"/>
    </row>
    <row r="104" spans="1:12" ht="15.75" customHeight="1" x14ac:dyDescent="0.35">
      <c r="A104" s="82"/>
      <c r="B104" s="83"/>
      <c r="C104" s="59"/>
      <c r="D104" s="59"/>
      <c r="E104" s="59"/>
      <c r="F104" s="59">
        <f t="shared" si="4"/>
        <v>0</v>
      </c>
      <c r="G104" s="60"/>
      <c r="H104" s="61">
        <f t="shared" si="5"/>
        <v>0</v>
      </c>
      <c r="I104" s="158" t="str">
        <f t="shared" si="6"/>
        <v>F</v>
      </c>
      <c r="J104" s="166" t="str">
        <f t="shared" si="7"/>
        <v>Fail</v>
      </c>
      <c r="K104" s="1"/>
      <c r="L104" s="1"/>
    </row>
    <row r="105" spans="1:12" ht="15.75" customHeight="1" x14ac:dyDescent="0.35">
      <c r="A105" s="82"/>
      <c r="B105" s="83"/>
      <c r="C105" s="59"/>
      <c r="D105" s="59"/>
      <c r="E105" s="59"/>
      <c r="F105" s="59">
        <f t="shared" si="4"/>
        <v>0</v>
      </c>
      <c r="G105" s="60"/>
      <c r="H105" s="61">
        <f t="shared" si="5"/>
        <v>0</v>
      </c>
      <c r="I105" s="158" t="str">
        <f t="shared" si="6"/>
        <v>F</v>
      </c>
      <c r="J105" s="166" t="str">
        <f t="shared" si="7"/>
        <v>Fail</v>
      </c>
      <c r="K105" s="1"/>
      <c r="L105" s="1"/>
    </row>
    <row r="106" spans="1:12" ht="15.75" customHeight="1" x14ac:dyDescent="0.35">
      <c r="A106" s="79"/>
      <c r="B106" s="83"/>
      <c r="C106" s="59"/>
      <c r="D106" s="59"/>
      <c r="E106" s="59"/>
      <c r="F106" s="59">
        <f t="shared" si="4"/>
        <v>0</v>
      </c>
      <c r="G106" s="60"/>
      <c r="H106" s="61">
        <f t="shared" si="5"/>
        <v>0</v>
      </c>
      <c r="I106" s="158" t="str">
        <f t="shared" si="6"/>
        <v>F</v>
      </c>
      <c r="J106" s="166" t="str">
        <f t="shared" si="7"/>
        <v>Fail</v>
      </c>
      <c r="K106" s="1"/>
      <c r="L106" s="1"/>
    </row>
    <row r="107" spans="1:12" ht="15.75" customHeight="1" x14ac:dyDescent="0.35">
      <c r="A107" s="82"/>
      <c r="B107" s="83"/>
      <c r="C107" s="59"/>
      <c r="D107" s="59"/>
      <c r="E107" s="59"/>
      <c r="F107" s="59">
        <f t="shared" si="4"/>
        <v>0</v>
      </c>
      <c r="G107" s="60"/>
      <c r="H107" s="61">
        <f t="shared" si="5"/>
        <v>0</v>
      </c>
      <c r="I107" s="158" t="str">
        <f t="shared" si="6"/>
        <v>F</v>
      </c>
      <c r="J107" s="166" t="str">
        <f t="shared" si="7"/>
        <v>Fail</v>
      </c>
      <c r="K107" s="1"/>
      <c r="L107" s="1"/>
    </row>
    <row r="108" spans="1:12" ht="15.75" customHeight="1" x14ac:dyDescent="0.35">
      <c r="A108" s="82"/>
      <c r="B108" s="83"/>
      <c r="C108" s="59"/>
      <c r="D108" s="59"/>
      <c r="E108" s="59"/>
      <c r="F108" s="59">
        <f t="shared" si="4"/>
        <v>0</v>
      </c>
      <c r="G108" s="60"/>
      <c r="H108" s="61">
        <f t="shared" si="5"/>
        <v>0</v>
      </c>
      <c r="I108" s="158" t="str">
        <f t="shared" si="6"/>
        <v>F</v>
      </c>
      <c r="J108" s="166" t="str">
        <f t="shared" si="7"/>
        <v>Fail</v>
      </c>
      <c r="K108" s="1"/>
      <c r="L108" s="1"/>
    </row>
    <row r="109" spans="1:12" ht="15.75" customHeight="1" x14ac:dyDescent="0.35">
      <c r="A109" s="79"/>
      <c r="B109" s="83"/>
      <c r="C109" s="59"/>
      <c r="D109" s="59"/>
      <c r="E109" s="59"/>
      <c r="F109" s="59">
        <f t="shared" si="4"/>
        <v>0</v>
      </c>
      <c r="G109" s="60"/>
      <c r="H109" s="61">
        <f t="shared" si="5"/>
        <v>0</v>
      </c>
      <c r="I109" s="158" t="str">
        <f t="shared" si="6"/>
        <v>F</v>
      </c>
      <c r="J109" s="166" t="str">
        <f t="shared" si="7"/>
        <v>Fail</v>
      </c>
      <c r="K109" s="1"/>
      <c r="L109" s="1"/>
    </row>
    <row r="110" spans="1:12" ht="15.75" customHeight="1" x14ac:dyDescent="0.35">
      <c r="A110" s="82"/>
      <c r="B110" s="83"/>
      <c r="C110" s="59"/>
      <c r="D110" s="59"/>
      <c r="E110" s="59"/>
      <c r="F110" s="59">
        <f t="shared" si="4"/>
        <v>0</v>
      </c>
      <c r="G110" s="60"/>
      <c r="H110" s="61">
        <f t="shared" si="5"/>
        <v>0</v>
      </c>
      <c r="I110" s="158" t="str">
        <f t="shared" si="6"/>
        <v>F</v>
      </c>
      <c r="J110" s="166" t="str">
        <f t="shared" si="7"/>
        <v>Fail</v>
      </c>
      <c r="K110" s="1"/>
      <c r="L110" s="1"/>
    </row>
    <row r="111" spans="1:12" ht="15.75" customHeight="1" x14ac:dyDescent="0.35">
      <c r="A111" s="82"/>
      <c r="B111" s="83"/>
      <c r="C111" s="59"/>
      <c r="D111" s="59"/>
      <c r="E111" s="59"/>
      <c r="F111" s="59">
        <f t="shared" si="4"/>
        <v>0</v>
      </c>
      <c r="G111" s="60"/>
      <c r="H111" s="61">
        <f t="shared" si="5"/>
        <v>0</v>
      </c>
      <c r="I111" s="158" t="str">
        <f t="shared" si="6"/>
        <v>F</v>
      </c>
      <c r="J111" s="166" t="str">
        <f t="shared" si="7"/>
        <v>Fail</v>
      </c>
      <c r="K111" s="1"/>
      <c r="L111" s="1"/>
    </row>
    <row r="112" spans="1:12" ht="15.75" customHeight="1" x14ac:dyDescent="0.35">
      <c r="A112" s="79"/>
      <c r="B112" s="83"/>
      <c r="C112" s="59"/>
      <c r="D112" s="59"/>
      <c r="E112" s="59"/>
      <c r="F112" s="59">
        <f t="shared" si="4"/>
        <v>0</v>
      </c>
      <c r="G112" s="60"/>
      <c r="H112" s="61">
        <f t="shared" si="5"/>
        <v>0</v>
      </c>
      <c r="I112" s="158" t="str">
        <f t="shared" si="6"/>
        <v>F</v>
      </c>
      <c r="J112" s="166" t="str">
        <f t="shared" si="7"/>
        <v>Fail</v>
      </c>
      <c r="K112" s="1"/>
      <c r="L112" s="1"/>
    </row>
    <row r="113" spans="1:10" ht="15" customHeight="1" x14ac:dyDescent="0.35">
      <c r="A113" s="156"/>
      <c r="B113" s="156"/>
      <c r="C113" s="156"/>
      <c r="D113" s="156"/>
      <c r="E113" s="156"/>
      <c r="F113" s="59">
        <f t="shared" si="4"/>
        <v>0</v>
      </c>
      <c r="G113" s="156"/>
      <c r="H113" s="61">
        <f t="shared" si="5"/>
        <v>0</v>
      </c>
      <c r="I113" s="158" t="str">
        <f t="shared" si="6"/>
        <v>F</v>
      </c>
      <c r="J113" s="166" t="str">
        <f t="shared" si="7"/>
        <v>Fail</v>
      </c>
    </row>
    <row r="114" spans="1:10" ht="15" customHeight="1" x14ac:dyDescent="0.35">
      <c r="A114" s="156"/>
      <c r="B114" s="156"/>
      <c r="C114" s="156"/>
      <c r="D114" s="156"/>
      <c r="E114" s="156"/>
      <c r="F114" s="59">
        <f t="shared" si="4"/>
        <v>0</v>
      </c>
      <c r="G114" s="156"/>
      <c r="H114" s="61">
        <f t="shared" si="5"/>
        <v>0</v>
      </c>
      <c r="I114" s="158" t="str">
        <f t="shared" si="6"/>
        <v>F</v>
      </c>
      <c r="J114" s="166" t="str">
        <f t="shared" si="7"/>
        <v>Fail</v>
      </c>
    </row>
    <row r="115" spans="1:10" ht="15" customHeight="1" x14ac:dyDescent="0.35">
      <c r="A115" s="156"/>
      <c r="B115" s="156"/>
      <c r="C115" s="156"/>
      <c r="D115" s="156"/>
      <c r="E115" s="156"/>
      <c r="F115" s="59">
        <f t="shared" si="4"/>
        <v>0</v>
      </c>
      <c r="G115" s="156"/>
      <c r="H115" s="61">
        <f t="shared" si="5"/>
        <v>0</v>
      </c>
      <c r="I115" s="158" t="str">
        <f t="shared" si="6"/>
        <v>F</v>
      </c>
      <c r="J115" s="166" t="str">
        <f t="shared" si="7"/>
        <v>Fail</v>
      </c>
    </row>
    <row r="116" spans="1:10" ht="15" customHeight="1" x14ac:dyDescent="0.35">
      <c r="A116" s="156"/>
      <c r="B116" s="156"/>
      <c r="C116" s="156"/>
      <c r="D116" s="156"/>
      <c r="E116" s="156"/>
      <c r="F116" s="59">
        <f t="shared" si="4"/>
        <v>0</v>
      </c>
      <c r="G116" s="156"/>
      <c r="H116" s="61">
        <f t="shared" si="5"/>
        <v>0</v>
      </c>
      <c r="I116" s="158" t="str">
        <f t="shared" si="6"/>
        <v>F</v>
      </c>
      <c r="J116" s="166" t="str">
        <f t="shared" si="7"/>
        <v>Fail</v>
      </c>
    </row>
    <row r="117" spans="1:10" ht="15" customHeight="1" x14ac:dyDescent="0.35">
      <c r="A117" s="156"/>
      <c r="B117" s="156"/>
      <c r="C117" s="156"/>
      <c r="D117" s="156"/>
      <c r="E117" s="156"/>
      <c r="F117" s="59">
        <f t="shared" si="4"/>
        <v>0</v>
      </c>
      <c r="G117" s="156"/>
      <c r="H117" s="61">
        <f t="shared" si="5"/>
        <v>0</v>
      </c>
      <c r="I117" s="158" t="str">
        <f t="shared" si="6"/>
        <v>F</v>
      </c>
      <c r="J117" s="166" t="str">
        <f t="shared" si="7"/>
        <v>Fail</v>
      </c>
    </row>
    <row r="118" spans="1:10" ht="15" customHeight="1" x14ac:dyDescent="0.35">
      <c r="A118" s="156"/>
      <c r="B118" s="156"/>
      <c r="C118" s="156"/>
      <c r="D118" s="156"/>
      <c r="E118" s="156"/>
      <c r="F118" s="59">
        <f t="shared" si="4"/>
        <v>0</v>
      </c>
      <c r="G118" s="156"/>
      <c r="H118" s="61">
        <f t="shared" si="5"/>
        <v>0</v>
      </c>
      <c r="I118" s="158" t="str">
        <f t="shared" si="6"/>
        <v>F</v>
      </c>
      <c r="J118" s="166" t="str">
        <f t="shared" si="7"/>
        <v>Fail</v>
      </c>
    </row>
    <row r="119" spans="1:10" ht="15" customHeight="1" x14ac:dyDescent="0.35">
      <c r="A119" s="156"/>
      <c r="B119" s="156"/>
      <c r="C119" s="156"/>
      <c r="D119" s="156"/>
      <c r="E119" s="156"/>
      <c r="F119" s="59">
        <f t="shared" si="4"/>
        <v>0</v>
      </c>
      <c r="G119" s="156"/>
      <c r="H119" s="61">
        <f t="shared" si="5"/>
        <v>0</v>
      </c>
      <c r="I119" s="158" t="str">
        <f t="shared" si="6"/>
        <v>F</v>
      </c>
      <c r="J119" s="166" t="str">
        <f t="shared" si="7"/>
        <v>Fail</v>
      </c>
    </row>
    <row r="120" spans="1:10" ht="15" customHeight="1" x14ac:dyDescent="0.35">
      <c r="A120" s="156"/>
      <c r="B120" s="156"/>
      <c r="C120" s="156"/>
      <c r="D120" s="156"/>
      <c r="E120" s="156"/>
      <c r="F120" s="59">
        <f t="shared" si="4"/>
        <v>0</v>
      </c>
      <c r="G120" s="156"/>
      <c r="H120" s="61">
        <f t="shared" si="5"/>
        <v>0</v>
      </c>
      <c r="I120" s="158" t="str">
        <f t="shared" si="6"/>
        <v>F</v>
      </c>
      <c r="J120" s="166" t="str">
        <f t="shared" si="7"/>
        <v>Fail</v>
      </c>
    </row>
    <row r="121" spans="1:10" ht="15" customHeight="1" x14ac:dyDescent="0.35">
      <c r="A121" s="156"/>
      <c r="B121" s="156"/>
      <c r="C121" s="156"/>
      <c r="D121" s="156"/>
      <c r="E121" s="156"/>
      <c r="F121" s="59">
        <f t="shared" si="4"/>
        <v>0</v>
      </c>
      <c r="G121" s="156"/>
      <c r="H121" s="61">
        <f t="shared" si="5"/>
        <v>0</v>
      </c>
      <c r="I121" s="158" t="str">
        <f t="shared" si="6"/>
        <v>F</v>
      </c>
      <c r="J121" s="166" t="str">
        <f t="shared" si="7"/>
        <v>Fail</v>
      </c>
    </row>
    <row r="122" spans="1:10" ht="15" customHeight="1" x14ac:dyDescent="0.35">
      <c r="A122" s="156"/>
      <c r="B122" s="156"/>
      <c r="C122" s="156"/>
      <c r="D122" s="156"/>
      <c r="E122" s="156"/>
      <c r="F122" s="59">
        <f t="shared" si="4"/>
        <v>0</v>
      </c>
      <c r="G122" s="156"/>
      <c r="H122" s="61">
        <f t="shared" si="5"/>
        <v>0</v>
      </c>
      <c r="I122" s="158" t="str">
        <f t="shared" si="6"/>
        <v>F</v>
      </c>
      <c r="J122" s="166" t="str">
        <f t="shared" si="7"/>
        <v>Fail</v>
      </c>
    </row>
    <row r="123" spans="1:10" ht="15" customHeight="1" x14ac:dyDescent="0.35">
      <c r="A123" s="156"/>
      <c r="B123" s="156"/>
      <c r="C123" s="156"/>
      <c r="D123" s="156"/>
      <c r="E123" s="156"/>
      <c r="F123" s="59">
        <f t="shared" si="4"/>
        <v>0</v>
      </c>
      <c r="G123" s="156"/>
      <c r="H123" s="61">
        <f t="shared" si="5"/>
        <v>0</v>
      </c>
      <c r="I123" s="158" t="str">
        <f t="shared" si="6"/>
        <v>F</v>
      </c>
      <c r="J123" s="166" t="str">
        <f t="shared" si="7"/>
        <v>Fail</v>
      </c>
    </row>
    <row r="124" spans="1:10" ht="15" customHeight="1" x14ac:dyDescent="0.35">
      <c r="A124" s="156"/>
      <c r="B124" s="156"/>
      <c r="C124" s="156"/>
      <c r="D124" s="156"/>
      <c r="E124" s="156"/>
      <c r="F124" s="59">
        <f t="shared" si="4"/>
        <v>0</v>
      </c>
      <c r="G124" s="156"/>
      <c r="H124" s="61">
        <f t="shared" si="5"/>
        <v>0</v>
      </c>
      <c r="I124" s="158" t="str">
        <f t="shared" si="6"/>
        <v>F</v>
      </c>
      <c r="J124" s="166" t="str">
        <f t="shared" si="7"/>
        <v>Fail</v>
      </c>
    </row>
    <row r="125" spans="1:10" ht="15" customHeight="1" x14ac:dyDescent="0.35">
      <c r="A125" s="156"/>
      <c r="B125" s="156"/>
      <c r="C125" s="156"/>
      <c r="D125" s="156"/>
      <c r="E125" s="156"/>
      <c r="F125" s="59">
        <f t="shared" si="4"/>
        <v>0</v>
      </c>
      <c r="G125" s="156"/>
      <c r="H125" s="61">
        <f t="shared" si="5"/>
        <v>0</v>
      </c>
      <c r="I125" s="158" t="str">
        <f t="shared" si="6"/>
        <v>F</v>
      </c>
      <c r="J125" s="166" t="str">
        <f t="shared" si="7"/>
        <v>Fail</v>
      </c>
    </row>
    <row r="126" spans="1:10" ht="15" customHeight="1" x14ac:dyDescent="0.35">
      <c r="A126" s="156"/>
      <c r="B126" s="156"/>
      <c r="C126" s="156"/>
      <c r="D126" s="156"/>
      <c r="E126" s="156"/>
      <c r="F126" s="59">
        <f t="shared" si="4"/>
        <v>0</v>
      </c>
      <c r="G126" s="156"/>
      <c r="H126" s="61">
        <f t="shared" si="5"/>
        <v>0</v>
      </c>
      <c r="I126" s="158" t="str">
        <f t="shared" si="6"/>
        <v>F</v>
      </c>
      <c r="J126" s="166" t="str">
        <f t="shared" si="7"/>
        <v>Fail</v>
      </c>
    </row>
    <row r="127" spans="1:10" ht="15" customHeight="1" x14ac:dyDescent="0.35">
      <c r="A127" s="156"/>
      <c r="B127" s="156"/>
      <c r="C127" s="156"/>
      <c r="D127" s="156"/>
      <c r="E127" s="156"/>
      <c r="F127" s="59">
        <f t="shared" si="4"/>
        <v>0</v>
      </c>
      <c r="G127" s="156"/>
      <c r="H127" s="61">
        <f t="shared" si="5"/>
        <v>0</v>
      </c>
      <c r="I127" s="158" t="str">
        <f t="shared" si="6"/>
        <v>F</v>
      </c>
      <c r="J127" s="166" t="str">
        <f t="shared" si="7"/>
        <v>Fail</v>
      </c>
    </row>
    <row r="128" spans="1:10" ht="15" customHeight="1" x14ac:dyDescent="0.35">
      <c r="A128" s="156"/>
      <c r="B128" s="156"/>
      <c r="C128" s="156"/>
      <c r="D128" s="156"/>
      <c r="E128" s="156"/>
      <c r="F128" s="59">
        <f t="shared" si="4"/>
        <v>0</v>
      </c>
      <c r="G128" s="156"/>
      <c r="H128" s="61">
        <f t="shared" si="5"/>
        <v>0</v>
      </c>
      <c r="I128" s="158" t="str">
        <f t="shared" si="6"/>
        <v>F</v>
      </c>
      <c r="J128" s="166" t="str">
        <f t="shared" si="7"/>
        <v>Fail</v>
      </c>
    </row>
    <row r="129" spans="1:10" ht="15" customHeight="1" x14ac:dyDescent="0.35">
      <c r="A129" s="156"/>
      <c r="B129" s="156"/>
      <c r="C129" s="156"/>
      <c r="D129" s="156"/>
      <c r="E129" s="156"/>
      <c r="F129" s="59">
        <f t="shared" si="4"/>
        <v>0</v>
      </c>
      <c r="G129" s="156"/>
      <c r="H129" s="61">
        <f t="shared" si="5"/>
        <v>0</v>
      </c>
      <c r="I129" s="158" t="str">
        <f t="shared" si="6"/>
        <v>F</v>
      </c>
      <c r="J129" s="166" t="str">
        <f t="shared" si="7"/>
        <v>Fail</v>
      </c>
    </row>
    <row r="130" spans="1:10" ht="15" customHeight="1" x14ac:dyDescent="0.35">
      <c r="A130" s="156"/>
      <c r="B130" s="156"/>
      <c r="C130" s="156"/>
      <c r="D130" s="156"/>
      <c r="E130" s="156"/>
      <c r="F130" s="59">
        <f t="shared" si="4"/>
        <v>0</v>
      </c>
      <c r="G130" s="156"/>
      <c r="H130" s="61">
        <f t="shared" si="5"/>
        <v>0</v>
      </c>
      <c r="I130" s="158" t="str">
        <f t="shared" si="6"/>
        <v>F</v>
      </c>
      <c r="J130" s="166" t="str">
        <f t="shared" si="7"/>
        <v>Fail</v>
      </c>
    </row>
    <row r="131" spans="1:10" ht="15" customHeight="1" x14ac:dyDescent="0.35">
      <c r="A131" s="156"/>
      <c r="B131" s="156"/>
      <c r="C131" s="156"/>
      <c r="D131" s="156"/>
      <c r="E131" s="156"/>
      <c r="F131" s="59">
        <f t="shared" si="4"/>
        <v>0</v>
      </c>
      <c r="G131" s="156"/>
      <c r="H131" s="61">
        <f t="shared" si="5"/>
        <v>0</v>
      </c>
      <c r="I131" s="158" t="str">
        <f t="shared" si="6"/>
        <v>F</v>
      </c>
      <c r="J131" s="166" t="str">
        <f t="shared" si="7"/>
        <v>Fail</v>
      </c>
    </row>
    <row r="132" spans="1:10" ht="15" customHeight="1" x14ac:dyDescent="0.35">
      <c r="A132" s="156"/>
      <c r="B132" s="156"/>
      <c r="C132" s="156"/>
      <c r="D132" s="156"/>
      <c r="E132" s="156"/>
      <c r="F132" s="59">
        <f t="shared" si="4"/>
        <v>0</v>
      </c>
      <c r="G132" s="156"/>
      <c r="H132" s="61">
        <f t="shared" si="5"/>
        <v>0</v>
      </c>
      <c r="I132" s="158" t="str">
        <f t="shared" si="6"/>
        <v>F</v>
      </c>
      <c r="J132" s="166" t="str">
        <f t="shared" si="7"/>
        <v>Fail</v>
      </c>
    </row>
    <row r="133" spans="1:10" ht="15" customHeight="1" x14ac:dyDescent="0.35">
      <c r="A133" s="156"/>
      <c r="B133" s="156"/>
      <c r="C133" s="156"/>
      <c r="D133" s="156"/>
      <c r="E133" s="156"/>
      <c r="F133" s="59">
        <f t="shared" si="4"/>
        <v>0</v>
      </c>
      <c r="G133" s="156"/>
      <c r="H133" s="61">
        <f t="shared" si="5"/>
        <v>0</v>
      </c>
      <c r="I133" s="158" t="str">
        <f t="shared" si="6"/>
        <v>F</v>
      </c>
      <c r="J133" s="166" t="str">
        <f t="shared" si="7"/>
        <v>Fail</v>
      </c>
    </row>
    <row r="134" spans="1:10" ht="15" customHeight="1" x14ac:dyDescent="0.35">
      <c r="A134" s="156"/>
      <c r="B134" s="156"/>
      <c r="C134" s="156"/>
      <c r="D134" s="156"/>
      <c r="E134" s="156"/>
      <c r="F134" s="59">
        <f t="shared" si="4"/>
        <v>0</v>
      </c>
      <c r="G134" s="156"/>
      <c r="H134" s="61">
        <f t="shared" si="5"/>
        <v>0</v>
      </c>
      <c r="I134" s="158" t="str">
        <f t="shared" si="6"/>
        <v>F</v>
      </c>
      <c r="J134" s="166" t="str">
        <f t="shared" si="7"/>
        <v>Fail</v>
      </c>
    </row>
    <row r="135" spans="1:10" ht="15" customHeight="1" x14ac:dyDescent="0.35">
      <c r="A135" s="156"/>
      <c r="B135" s="156"/>
      <c r="C135" s="156"/>
      <c r="D135" s="156"/>
      <c r="E135" s="156"/>
      <c r="F135" s="59">
        <f t="shared" si="4"/>
        <v>0</v>
      </c>
      <c r="G135" s="156"/>
      <c r="H135" s="61">
        <f t="shared" si="5"/>
        <v>0</v>
      </c>
      <c r="I135" s="158" t="str">
        <f t="shared" si="6"/>
        <v>F</v>
      </c>
      <c r="J135" s="166" t="str">
        <f t="shared" si="7"/>
        <v>Fail</v>
      </c>
    </row>
    <row r="136" spans="1:10" ht="15" customHeight="1" x14ac:dyDescent="0.35">
      <c r="A136" s="156"/>
      <c r="B136" s="156"/>
      <c r="C136" s="156"/>
      <c r="D136" s="156"/>
      <c r="E136" s="156"/>
      <c r="F136" s="59">
        <f t="shared" si="4"/>
        <v>0</v>
      </c>
      <c r="G136" s="156"/>
      <c r="H136" s="61">
        <f t="shared" si="5"/>
        <v>0</v>
      </c>
      <c r="I136" s="158" t="str">
        <f t="shared" si="6"/>
        <v>F</v>
      </c>
      <c r="J136" s="166" t="str">
        <f t="shared" si="7"/>
        <v>Fail</v>
      </c>
    </row>
    <row r="137" spans="1:10" ht="15" customHeight="1" x14ac:dyDescent="0.35">
      <c r="A137" s="156"/>
      <c r="B137" s="156"/>
      <c r="C137" s="156"/>
      <c r="D137" s="156"/>
      <c r="E137" s="156"/>
      <c r="F137" s="59">
        <f t="shared" si="4"/>
        <v>0</v>
      </c>
      <c r="G137" s="156"/>
      <c r="H137" s="61">
        <f t="shared" si="5"/>
        <v>0</v>
      </c>
      <c r="I137" s="158" t="str">
        <f t="shared" si="6"/>
        <v>F</v>
      </c>
      <c r="J137" s="166" t="str">
        <f t="shared" si="7"/>
        <v>Fail</v>
      </c>
    </row>
    <row r="138" spans="1:10" ht="15" customHeight="1" x14ac:dyDescent="0.35">
      <c r="A138" s="156"/>
      <c r="B138" s="156"/>
      <c r="C138" s="156"/>
      <c r="D138" s="156"/>
      <c r="E138" s="156"/>
      <c r="F138" s="59">
        <f t="shared" si="4"/>
        <v>0</v>
      </c>
      <c r="G138" s="156"/>
      <c r="H138" s="61">
        <f t="shared" si="5"/>
        <v>0</v>
      </c>
      <c r="I138" s="158" t="str">
        <f t="shared" si="6"/>
        <v>F</v>
      </c>
      <c r="J138" s="166" t="str">
        <f t="shared" si="7"/>
        <v>Fail</v>
      </c>
    </row>
    <row r="139" spans="1:10" ht="15" customHeight="1" x14ac:dyDescent="0.35">
      <c r="A139" s="156"/>
      <c r="B139" s="156"/>
      <c r="C139" s="156"/>
      <c r="D139" s="156"/>
      <c r="E139" s="156"/>
      <c r="F139" s="59">
        <f t="shared" si="4"/>
        <v>0</v>
      </c>
      <c r="G139" s="156"/>
      <c r="H139" s="61">
        <f t="shared" si="5"/>
        <v>0</v>
      </c>
      <c r="I139" s="158" t="str">
        <f t="shared" si="6"/>
        <v>F</v>
      </c>
      <c r="J139" s="166" t="str">
        <f t="shared" si="7"/>
        <v>Fail</v>
      </c>
    </row>
    <row r="140" spans="1:10" ht="15" customHeight="1" x14ac:dyDescent="0.35">
      <c r="A140" s="156"/>
      <c r="B140" s="156"/>
      <c r="C140" s="156"/>
      <c r="D140" s="156"/>
      <c r="E140" s="156"/>
      <c r="F140" s="59">
        <f t="shared" si="4"/>
        <v>0</v>
      </c>
      <c r="G140" s="156"/>
      <c r="H140" s="61">
        <f t="shared" si="5"/>
        <v>0</v>
      </c>
      <c r="I140" s="158" t="str">
        <f t="shared" si="6"/>
        <v>F</v>
      </c>
      <c r="J140" s="166" t="str">
        <f t="shared" si="7"/>
        <v>Fail</v>
      </c>
    </row>
    <row r="141" spans="1:10" ht="15" customHeight="1" x14ac:dyDescent="0.35">
      <c r="A141" s="156"/>
      <c r="B141" s="156"/>
      <c r="C141" s="156"/>
      <c r="D141" s="156"/>
      <c r="E141" s="156"/>
      <c r="F141" s="59">
        <f t="shared" ref="F141:F162" si="8">ROUND(C141+D141+E141,2)</f>
        <v>0</v>
      </c>
      <c r="G141" s="156"/>
      <c r="H141" s="61">
        <f t="shared" ref="H141:H162" si="9">ROUND(F141+G141,0)</f>
        <v>0</v>
      </c>
      <c r="I141" s="158" t="str">
        <f t="shared" si="6"/>
        <v>F</v>
      </c>
      <c r="J141" s="166" t="str">
        <f t="shared" si="7"/>
        <v>Fail</v>
      </c>
    </row>
    <row r="142" spans="1:10" ht="15" customHeight="1" x14ac:dyDescent="0.35">
      <c r="A142" s="156"/>
      <c r="B142" s="156"/>
      <c r="C142" s="156"/>
      <c r="D142" s="156"/>
      <c r="E142" s="156"/>
      <c r="F142" s="59">
        <f t="shared" si="8"/>
        <v>0</v>
      </c>
      <c r="G142" s="156"/>
      <c r="H142" s="61">
        <f t="shared" si="9"/>
        <v>0</v>
      </c>
      <c r="I142" s="158" t="str">
        <f t="shared" ref="I142:I162" si="10">IF(J142="Fail", "F", IF(H142&gt;63,"A",IF(H142&gt;51,"B",IF(H142&gt;39,"C",IF(H142&gt;31,"D","F")))))</f>
        <v>F</v>
      </c>
      <c r="J142" s="166" t="str">
        <f t="shared" ref="J142:J162" si="11">IF(AND(F142&gt;=24,G142&gt;=8),"Pass","Fail")</f>
        <v>Fail</v>
      </c>
    </row>
    <row r="143" spans="1:10" ht="15" customHeight="1" x14ac:dyDescent="0.35">
      <c r="A143" s="156"/>
      <c r="B143" s="156"/>
      <c r="C143" s="156"/>
      <c r="D143" s="156"/>
      <c r="E143" s="156"/>
      <c r="F143" s="59">
        <f t="shared" si="8"/>
        <v>0</v>
      </c>
      <c r="G143" s="156"/>
      <c r="H143" s="61">
        <f t="shared" si="9"/>
        <v>0</v>
      </c>
      <c r="I143" s="158" t="str">
        <f t="shared" si="10"/>
        <v>F</v>
      </c>
      <c r="J143" s="166" t="str">
        <f t="shared" si="11"/>
        <v>Fail</v>
      </c>
    </row>
    <row r="144" spans="1:10" ht="15" customHeight="1" x14ac:dyDescent="0.35">
      <c r="A144" s="156"/>
      <c r="B144" s="156"/>
      <c r="C144" s="156"/>
      <c r="D144" s="156"/>
      <c r="E144" s="156"/>
      <c r="F144" s="59">
        <f t="shared" si="8"/>
        <v>0</v>
      </c>
      <c r="G144" s="156"/>
      <c r="H144" s="61">
        <f t="shared" si="9"/>
        <v>0</v>
      </c>
      <c r="I144" s="158" t="str">
        <f t="shared" si="10"/>
        <v>F</v>
      </c>
      <c r="J144" s="166" t="str">
        <f t="shared" si="11"/>
        <v>Fail</v>
      </c>
    </row>
    <row r="145" spans="1:10" ht="15" customHeight="1" x14ac:dyDescent="0.35">
      <c r="A145" s="156"/>
      <c r="B145" s="156"/>
      <c r="C145" s="156"/>
      <c r="D145" s="156"/>
      <c r="E145" s="156"/>
      <c r="F145" s="59">
        <f t="shared" si="8"/>
        <v>0</v>
      </c>
      <c r="G145" s="156"/>
      <c r="H145" s="61">
        <f t="shared" si="9"/>
        <v>0</v>
      </c>
      <c r="I145" s="158" t="str">
        <f t="shared" si="10"/>
        <v>F</v>
      </c>
      <c r="J145" s="166" t="str">
        <f t="shared" si="11"/>
        <v>Fail</v>
      </c>
    </row>
    <row r="146" spans="1:10" ht="15" customHeight="1" x14ac:dyDescent="0.35">
      <c r="A146" s="156"/>
      <c r="B146" s="156"/>
      <c r="C146" s="156"/>
      <c r="D146" s="156"/>
      <c r="E146" s="156"/>
      <c r="F146" s="59">
        <f t="shared" si="8"/>
        <v>0</v>
      </c>
      <c r="G146" s="156"/>
      <c r="H146" s="61">
        <f t="shared" si="9"/>
        <v>0</v>
      </c>
      <c r="I146" s="158" t="str">
        <f t="shared" si="10"/>
        <v>F</v>
      </c>
      <c r="J146" s="166" t="str">
        <f t="shared" si="11"/>
        <v>Fail</v>
      </c>
    </row>
    <row r="147" spans="1:10" ht="15" customHeight="1" x14ac:dyDescent="0.35">
      <c r="A147" s="156"/>
      <c r="B147" s="156"/>
      <c r="C147" s="156"/>
      <c r="D147" s="156"/>
      <c r="E147" s="156"/>
      <c r="F147" s="59">
        <f t="shared" si="8"/>
        <v>0</v>
      </c>
      <c r="G147" s="156"/>
      <c r="H147" s="61">
        <f t="shared" si="9"/>
        <v>0</v>
      </c>
      <c r="I147" s="158" t="str">
        <f t="shared" si="10"/>
        <v>F</v>
      </c>
      <c r="J147" s="166" t="str">
        <f t="shared" si="11"/>
        <v>Fail</v>
      </c>
    </row>
    <row r="148" spans="1:10" ht="15" customHeight="1" x14ac:dyDescent="0.35">
      <c r="A148" s="156"/>
      <c r="B148" s="156"/>
      <c r="C148" s="156"/>
      <c r="D148" s="156"/>
      <c r="E148" s="156"/>
      <c r="F148" s="59">
        <f t="shared" si="8"/>
        <v>0</v>
      </c>
      <c r="G148" s="156"/>
      <c r="H148" s="61">
        <f t="shared" si="9"/>
        <v>0</v>
      </c>
      <c r="I148" s="158" t="str">
        <f t="shared" si="10"/>
        <v>F</v>
      </c>
      <c r="J148" s="166" t="str">
        <f t="shared" si="11"/>
        <v>Fail</v>
      </c>
    </row>
    <row r="149" spans="1:10" ht="15" customHeight="1" x14ac:dyDescent="0.35">
      <c r="A149" s="156"/>
      <c r="B149" s="156"/>
      <c r="C149" s="156"/>
      <c r="D149" s="156"/>
      <c r="E149" s="156"/>
      <c r="F149" s="59">
        <f t="shared" si="8"/>
        <v>0</v>
      </c>
      <c r="G149" s="156"/>
      <c r="H149" s="61">
        <f t="shared" si="9"/>
        <v>0</v>
      </c>
      <c r="I149" s="158" t="str">
        <f t="shared" si="10"/>
        <v>F</v>
      </c>
      <c r="J149" s="166" t="str">
        <f t="shared" si="11"/>
        <v>Fail</v>
      </c>
    </row>
    <row r="150" spans="1:10" ht="15" customHeight="1" x14ac:dyDescent="0.35">
      <c r="A150" s="156"/>
      <c r="B150" s="156"/>
      <c r="C150" s="156"/>
      <c r="D150" s="156"/>
      <c r="E150" s="156"/>
      <c r="F150" s="59">
        <f t="shared" si="8"/>
        <v>0</v>
      </c>
      <c r="G150" s="156"/>
      <c r="H150" s="61">
        <f t="shared" si="9"/>
        <v>0</v>
      </c>
      <c r="I150" s="158" t="str">
        <f t="shared" si="10"/>
        <v>F</v>
      </c>
      <c r="J150" s="166" t="str">
        <f t="shared" si="11"/>
        <v>Fail</v>
      </c>
    </row>
    <row r="151" spans="1:10" ht="15" customHeight="1" x14ac:dyDescent="0.35">
      <c r="A151" s="156"/>
      <c r="B151" s="156"/>
      <c r="C151" s="156"/>
      <c r="D151" s="156"/>
      <c r="E151" s="156"/>
      <c r="F151" s="59">
        <f t="shared" si="8"/>
        <v>0</v>
      </c>
      <c r="G151" s="156"/>
      <c r="H151" s="61">
        <f t="shared" si="9"/>
        <v>0</v>
      </c>
      <c r="I151" s="158" t="str">
        <f t="shared" si="10"/>
        <v>F</v>
      </c>
      <c r="J151" s="166" t="str">
        <f t="shared" si="11"/>
        <v>Fail</v>
      </c>
    </row>
    <row r="152" spans="1:10" ht="15" customHeight="1" x14ac:dyDescent="0.35">
      <c r="A152" s="156"/>
      <c r="B152" s="156"/>
      <c r="C152" s="156"/>
      <c r="D152" s="156"/>
      <c r="E152" s="156"/>
      <c r="F152" s="59">
        <f t="shared" si="8"/>
        <v>0</v>
      </c>
      <c r="G152" s="156"/>
      <c r="H152" s="61">
        <f t="shared" si="9"/>
        <v>0</v>
      </c>
      <c r="I152" s="158" t="str">
        <f t="shared" si="10"/>
        <v>F</v>
      </c>
      <c r="J152" s="166" t="str">
        <f t="shared" si="11"/>
        <v>Fail</v>
      </c>
    </row>
    <row r="153" spans="1:10" ht="15" customHeight="1" x14ac:dyDescent="0.35">
      <c r="A153" s="156"/>
      <c r="B153" s="156"/>
      <c r="C153" s="156"/>
      <c r="D153" s="156"/>
      <c r="E153" s="156"/>
      <c r="F153" s="59">
        <f t="shared" si="8"/>
        <v>0</v>
      </c>
      <c r="G153" s="156"/>
      <c r="H153" s="61">
        <f t="shared" si="9"/>
        <v>0</v>
      </c>
      <c r="I153" s="158" t="str">
        <f t="shared" si="10"/>
        <v>F</v>
      </c>
      <c r="J153" s="166" t="str">
        <f t="shared" si="11"/>
        <v>Fail</v>
      </c>
    </row>
    <row r="154" spans="1:10" ht="15" customHeight="1" x14ac:dyDescent="0.35">
      <c r="A154" s="156"/>
      <c r="B154" s="156"/>
      <c r="C154" s="156"/>
      <c r="D154" s="156"/>
      <c r="E154" s="156"/>
      <c r="F154" s="59">
        <f t="shared" si="8"/>
        <v>0</v>
      </c>
      <c r="G154" s="156"/>
      <c r="H154" s="61">
        <f t="shared" si="9"/>
        <v>0</v>
      </c>
      <c r="I154" s="158" t="str">
        <f t="shared" si="10"/>
        <v>F</v>
      </c>
      <c r="J154" s="166" t="str">
        <f t="shared" si="11"/>
        <v>Fail</v>
      </c>
    </row>
    <row r="155" spans="1:10" ht="15" customHeight="1" x14ac:dyDescent="0.35">
      <c r="A155" s="156"/>
      <c r="B155" s="156"/>
      <c r="C155" s="156"/>
      <c r="D155" s="156"/>
      <c r="E155" s="156"/>
      <c r="F155" s="59">
        <f t="shared" si="8"/>
        <v>0</v>
      </c>
      <c r="G155" s="156"/>
      <c r="H155" s="61">
        <f t="shared" si="9"/>
        <v>0</v>
      </c>
      <c r="I155" s="158" t="str">
        <f t="shared" si="10"/>
        <v>F</v>
      </c>
      <c r="J155" s="166" t="str">
        <f t="shared" si="11"/>
        <v>Fail</v>
      </c>
    </row>
    <row r="156" spans="1:10" ht="15" customHeight="1" x14ac:dyDescent="0.35">
      <c r="A156" s="156"/>
      <c r="B156" s="156"/>
      <c r="C156" s="156"/>
      <c r="D156" s="156"/>
      <c r="E156" s="156"/>
      <c r="F156" s="59">
        <f t="shared" si="8"/>
        <v>0</v>
      </c>
      <c r="G156" s="156"/>
      <c r="H156" s="61">
        <f t="shared" si="9"/>
        <v>0</v>
      </c>
      <c r="I156" s="158" t="str">
        <f t="shared" si="10"/>
        <v>F</v>
      </c>
      <c r="J156" s="166" t="str">
        <f t="shared" si="11"/>
        <v>Fail</v>
      </c>
    </row>
    <row r="157" spans="1:10" ht="15" customHeight="1" x14ac:dyDescent="0.35">
      <c r="A157" s="156"/>
      <c r="B157" s="156"/>
      <c r="C157" s="156"/>
      <c r="D157" s="156"/>
      <c r="E157" s="156"/>
      <c r="F157" s="59">
        <f t="shared" si="8"/>
        <v>0</v>
      </c>
      <c r="G157" s="156"/>
      <c r="H157" s="61">
        <f t="shared" si="9"/>
        <v>0</v>
      </c>
      <c r="I157" s="158" t="str">
        <f t="shared" si="10"/>
        <v>F</v>
      </c>
      <c r="J157" s="166" t="str">
        <f t="shared" si="11"/>
        <v>Fail</v>
      </c>
    </row>
    <row r="158" spans="1:10" ht="15" customHeight="1" x14ac:dyDescent="0.35">
      <c r="A158" s="156"/>
      <c r="B158" s="156"/>
      <c r="C158" s="156"/>
      <c r="D158" s="156"/>
      <c r="E158" s="156"/>
      <c r="F158" s="59">
        <f t="shared" si="8"/>
        <v>0</v>
      </c>
      <c r="G158" s="156"/>
      <c r="H158" s="61">
        <f t="shared" si="9"/>
        <v>0</v>
      </c>
      <c r="I158" s="158" t="str">
        <f t="shared" si="10"/>
        <v>F</v>
      </c>
      <c r="J158" s="166" t="str">
        <f t="shared" si="11"/>
        <v>Fail</v>
      </c>
    </row>
    <row r="159" spans="1:10" ht="15" customHeight="1" x14ac:dyDescent="0.35">
      <c r="A159" s="156"/>
      <c r="B159" s="156"/>
      <c r="C159" s="156"/>
      <c r="D159" s="156"/>
      <c r="E159" s="156"/>
      <c r="F159" s="59">
        <f t="shared" si="8"/>
        <v>0</v>
      </c>
      <c r="G159" s="156"/>
      <c r="H159" s="61">
        <f t="shared" si="9"/>
        <v>0</v>
      </c>
      <c r="I159" s="158" t="str">
        <f t="shared" si="10"/>
        <v>F</v>
      </c>
      <c r="J159" s="166" t="str">
        <f t="shared" si="11"/>
        <v>Fail</v>
      </c>
    </row>
    <row r="160" spans="1:10" ht="15" customHeight="1" x14ac:dyDescent="0.35">
      <c r="A160" s="156"/>
      <c r="B160" s="156"/>
      <c r="C160" s="156"/>
      <c r="D160" s="156"/>
      <c r="E160" s="156"/>
      <c r="F160" s="59">
        <f t="shared" si="8"/>
        <v>0</v>
      </c>
      <c r="G160" s="156"/>
      <c r="H160" s="61">
        <f t="shared" si="9"/>
        <v>0</v>
      </c>
      <c r="I160" s="158" t="str">
        <f t="shared" si="10"/>
        <v>F</v>
      </c>
      <c r="J160" s="166" t="str">
        <f t="shared" si="11"/>
        <v>Fail</v>
      </c>
    </row>
    <row r="161" spans="1:10" ht="15" customHeight="1" x14ac:dyDescent="0.35">
      <c r="A161" s="156"/>
      <c r="B161" s="156"/>
      <c r="C161" s="156"/>
      <c r="D161" s="156"/>
      <c r="E161" s="156"/>
      <c r="F161" s="59">
        <f t="shared" si="8"/>
        <v>0</v>
      </c>
      <c r="G161" s="156"/>
      <c r="H161" s="61">
        <f t="shared" si="9"/>
        <v>0</v>
      </c>
      <c r="I161" s="158" t="str">
        <f t="shared" si="10"/>
        <v>F</v>
      </c>
      <c r="J161" s="166" t="str">
        <f t="shared" si="11"/>
        <v>Fail</v>
      </c>
    </row>
    <row r="162" spans="1:10" ht="15" customHeight="1" x14ac:dyDescent="0.35">
      <c r="A162" s="156"/>
      <c r="B162" s="156"/>
      <c r="C162" s="156"/>
      <c r="D162" s="156"/>
      <c r="E162" s="156"/>
      <c r="F162" s="59">
        <f t="shared" si="8"/>
        <v>0</v>
      </c>
      <c r="G162" s="156"/>
      <c r="H162" s="61">
        <f t="shared" si="9"/>
        <v>0</v>
      </c>
      <c r="I162" s="158" t="str">
        <f t="shared" si="10"/>
        <v>F</v>
      </c>
      <c r="J162" s="166" t="str">
        <f t="shared" si="11"/>
        <v>Fail</v>
      </c>
    </row>
  </sheetData>
  <mergeCells count="20">
    <mergeCell ref="A10:A12"/>
    <mergeCell ref="B10:B12"/>
    <mergeCell ref="C10:F10"/>
    <mergeCell ref="H10:H11"/>
    <mergeCell ref="I10:I12"/>
    <mergeCell ref="J10:J12"/>
    <mergeCell ref="B5:E5"/>
    <mergeCell ref="H5:J5"/>
    <mergeCell ref="C6:E6"/>
    <mergeCell ref="F6:G6"/>
    <mergeCell ref="H6:J6"/>
    <mergeCell ref="C7:E7"/>
    <mergeCell ref="F7:G7"/>
    <mergeCell ref="H7:J7"/>
    <mergeCell ref="E1:J1"/>
    <mergeCell ref="B2:J2"/>
    <mergeCell ref="B3:J3"/>
    <mergeCell ref="B4:E4"/>
    <mergeCell ref="F4:G4"/>
    <mergeCell ref="H4:J4"/>
  </mergeCells>
  <conditionalFormatting sqref="C1:E1 C10:E112 C4:E5">
    <cfRule type="cellIs" dxfId="18" priority="9" operator="lessThan">
      <formula>1</formula>
    </cfRule>
  </conditionalFormatting>
  <conditionalFormatting sqref="J10">
    <cfRule type="containsText" dxfId="17" priority="10" operator="containsText" text="fail">
      <formula>NOT(ISERROR(SEARCH(("fail"),(J10))))</formula>
    </cfRule>
  </conditionalFormatting>
  <conditionalFormatting sqref="C34:E112">
    <cfRule type="cellIs" dxfId="16" priority="11" operator="lessThan">
      <formula>0</formula>
    </cfRule>
  </conditionalFormatting>
  <conditionalFormatting sqref="I13:I162">
    <cfRule type="cellIs" dxfId="15" priority="8" operator="equal">
      <formula>"F"</formula>
    </cfRule>
  </conditionalFormatting>
  <conditionalFormatting sqref="F13:F162">
    <cfRule type="cellIs" dxfId="14" priority="4" operator="lessThan">
      <formula>24</formula>
    </cfRule>
  </conditionalFormatting>
  <conditionalFormatting sqref="H13:H162">
    <cfRule type="cellIs" dxfId="13" priority="2" operator="lessThan">
      <formula>32</formula>
    </cfRule>
  </conditionalFormatting>
  <conditionalFormatting sqref="J13:J162">
    <cfRule type="containsText" dxfId="12" priority="1" operator="containsText" text="fail">
      <formula>NOT(ISERROR(SEARCH("fail",J13)))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2" manualBreakCount="2">
    <brk id="58" max="9" man="1"/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C00-000000000000}">
          <x14:formula1>
            <xm:f>'Work '!$AC$5:$AC$154</xm:f>
          </x14:formula1>
          <xm:sqref>D9</xm:sqref>
        </x14:dataValidation>
        <x14:dataValidation type="list" allowBlank="1" showErrorMessage="1" xr:uid="{00000000-0002-0000-0C00-000001000000}">
          <x14:formula1>
            <xm:f>'Work '!$N$7:$N$14</xm:f>
          </x14:formula1>
          <xm:sqref>H5</xm:sqref>
        </x14:dataValidation>
        <x14:dataValidation type="list" allowBlank="1" showErrorMessage="1" xr:uid="{00000000-0002-0000-0C00-000002000000}">
          <x14:formula1>
            <xm:f>'Work '!$Z$7:$Z$10</xm:f>
          </x14:formula1>
          <xm:sqref>E1</xm:sqref>
        </x14:dataValidation>
        <x14:dataValidation type="list" allowBlank="1" showErrorMessage="1" xr:uid="{00000000-0002-0000-0C00-000003000000}">
          <x14:formula1>
            <xm:f>'Work '!$T$28:$T$30</xm:f>
          </x14:formula1>
          <xm:sqref>C7</xm:sqref>
        </x14:dataValidation>
        <x14:dataValidation type="list" allowBlank="1" showErrorMessage="1" xr:uid="{00000000-0002-0000-0C00-000004000000}">
          <x14:formula1>
            <xm:f>'Work '!$W$7:$W$9</xm:f>
          </x14:formula1>
          <xm:sqref>H7</xm:sqref>
        </x14:dataValidation>
        <x14:dataValidation type="list" allowBlank="1" showErrorMessage="1" xr:uid="{00000000-0002-0000-0C00-000005000000}">
          <x14:formula1>
            <xm:f>'Work '!$T$7:$T$17</xm:f>
          </x14:formula1>
          <xm:sqref>H6</xm:sqref>
        </x14:dataValidation>
        <x14:dataValidation type="list" allowBlank="1" showErrorMessage="1" xr:uid="{00000000-0002-0000-0C00-000006000000}">
          <x14:formula1>
            <xm:f>'Work '!$W$29:$W$36</xm:f>
          </x14:formula1>
          <xm:sqref>C6</xm:sqref>
        </x14:dataValidation>
        <x14:dataValidation type="list" allowBlank="1" showErrorMessage="1" xr:uid="{00000000-0002-0000-0C00-000007000000}">
          <x14:formula1>
            <xm:f>'Work '!$B$18</xm:f>
          </x14:formula1>
          <xm:sqref>B7</xm:sqref>
        </x14:dataValidation>
        <x14:dataValidation type="list" allowBlank="1" showErrorMessage="1" xr:uid="{00000000-0002-0000-0C00-000008000000}">
          <x14:formula1>
            <xm:f>'Work '!$AD$5:$AD$26</xm:f>
          </x14:formula1>
          <xm:sqref>H4:J4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FF00"/>
  </sheetPr>
  <dimension ref="A1:L162"/>
  <sheetViews>
    <sheetView tabSelected="1" view="pageBreakPreview" zoomScaleNormal="100" zoomScaleSheetLayoutView="100" workbookViewId="0">
      <pane ySplit="12" topLeftCell="A64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style="163" customWidth="1"/>
    <col min="2" max="2" width="33.1796875" style="163" customWidth="1"/>
    <col min="3" max="3" width="6.54296875" style="163" customWidth="1"/>
    <col min="4" max="4" width="9.453125" style="163" customWidth="1"/>
    <col min="5" max="5" width="7.81640625" style="163" customWidth="1"/>
    <col min="6" max="6" width="8.453125" style="163" customWidth="1"/>
    <col min="7" max="7" width="8.1796875" style="163" customWidth="1"/>
    <col min="8" max="9" width="7.26953125" style="163" customWidth="1"/>
    <col min="10" max="10" width="9.7265625" style="163" customWidth="1"/>
    <col min="11" max="12" width="8.81640625" style="163" customWidth="1"/>
    <col min="13" max="16384" width="14.453125" style="163"/>
  </cols>
  <sheetData>
    <row r="1" spans="1:12" ht="15.5" x14ac:dyDescent="0.35">
      <c r="A1" s="1"/>
      <c r="B1" s="1"/>
      <c r="C1" s="2"/>
      <c r="D1" s="2"/>
      <c r="E1" s="182" t="s">
        <v>0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132" t="s">
        <v>3</v>
      </c>
      <c r="B4" s="238"/>
      <c r="C4" s="239"/>
      <c r="D4" s="239"/>
      <c r="E4" s="240"/>
      <c r="F4" s="241" t="s">
        <v>4</v>
      </c>
      <c r="G4" s="240"/>
      <c r="H4" s="241" t="s">
        <v>54</v>
      </c>
      <c r="I4" s="239"/>
      <c r="J4" s="240"/>
      <c r="K4" s="1"/>
      <c r="L4" s="1"/>
    </row>
    <row r="5" spans="1:12" ht="17.25" customHeight="1" x14ac:dyDescent="0.35">
      <c r="A5" s="133" t="s">
        <v>6</v>
      </c>
      <c r="B5" s="243"/>
      <c r="C5" s="239"/>
      <c r="D5" s="239"/>
      <c r="E5" s="240"/>
      <c r="F5" s="134" t="s">
        <v>7</v>
      </c>
      <c r="G5" s="135"/>
      <c r="H5" s="244">
        <v>2019</v>
      </c>
      <c r="I5" s="239"/>
      <c r="J5" s="240"/>
      <c r="K5" s="1"/>
      <c r="L5" s="1"/>
    </row>
    <row r="6" spans="1:12" ht="17.25" customHeight="1" x14ac:dyDescent="0.35">
      <c r="A6" s="134" t="s">
        <v>8</v>
      </c>
      <c r="B6" s="136" t="s">
        <v>9</v>
      </c>
      <c r="C6" s="245" t="s">
        <v>10</v>
      </c>
      <c r="D6" s="239"/>
      <c r="E6" s="240"/>
      <c r="F6" s="244" t="s">
        <v>11</v>
      </c>
      <c r="G6" s="240"/>
      <c r="H6" s="244" t="s">
        <v>42</v>
      </c>
      <c r="I6" s="239"/>
      <c r="J6" s="240"/>
      <c r="K6" s="1"/>
      <c r="L6" s="1"/>
    </row>
    <row r="7" spans="1:12" ht="17.25" customHeight="1" x14ac:dyDescent="0.35">
      <c r="A7" s="137" t="s">
        <v>13</v>
      </c>
      <c r="B7" s="138" t="s">
        <v>137</v>
      </c>
      <c r="C7" s="245" t="s">
        <v>192</v>
      </c>
      <c r="D7" s="239"/>
      <c r="E7" s="240"/>
      <c r="F7" s="244" t="s">
        <v>16</v>
      </c>
      <c r="G7" s="240"/>
      <c r="H7" s="244" t="s">
        <v>17</v>
      </c>
      <c r="I7" s="239"/>
      <c r="J7" s="240"/>
      <c r="K7" s="1"/>
      <c r="L7" s="1"/>
    </row>
    <row r="8" spans="1:12" ht="17.25" customHeight="1" x14ac:dyDescent="0.35">
      <c r="A8" s="137" t="s">
        <v>18</v>
      </c>
      <c r="B8" s="138">
        <f>VLOOKUP(B7,'Work '!G7:I26,3,0)</f>
        <v>80</v>
      </c>
      <c r="C8" s="134" t="s">
        <v>19</v>
      </c>
      <c r="D8" s="139" t="s">
        <v>20</v>
      </c>
      <c r="E8" s="140" t="s">
        <v>21</v>
      </c>
      <c r="F8" s="141" t="s">
        <v>22</v>
      </c>
      <c r="G8" s="141" t="s">
        <v>23</v>
      </c>
      <c r="H8" s="141" t="s">
        <v>24</v>
      </c>
      <c r="I8" s="141" t="s">
        <v>25</v>
      </c>
      <c r="J8" s="142" t="s">
        <v>26</v>
      </c>
      <c r="K8" s="1"/>
      <c r="L8" s="1"/>
    </row>
    <row r="9" spans="1:12" ht="17.25" customHeight="1" thickBot="1" x14ac:dyDescent="0.4">
      <c r="A9" s="143" t="s">
        <v>27</v>
      </c>
      <c r="B9" s="144">
        <v>44208</v>
      </c>
      <c r="C9" s="145" t="s">
        <v>28</v>
      </c>
      <c r="D9" s="146">
        <v>100</v>
      </c>
      <c r="E9" s="147">
        <f>COUNTIF(I13:I112,"A")</f>
        <v>0</v>
      </c>
      <c r="F9" s="147">
        <f>COUNTIF(I13:I112,"B")</f>
        <v>0</v>
      </c>
      <c r="G9" s="148">
        <f>COUNTIF(I13:I112,"C")</f>
        <v>0</v>
      </c>
      <c r="H9" s="148">
        <f>COUNTIF(I13:I112,"D")</f>
        <v>0</v>
      </c>
      <c r="I9" s="148">
        <f>COUNTIF(I13:I162,"F")</f>
        <v>150</v>
      </c>
      <c r="J9" s="149">
        <f>COUNTIF(J13:J112,"Pass")</f>
        <v>0</v>
      </c>
      <c r="K9" s="1"/>
      <c r="L9" s="1"/>
    </row>
    <row r="10" spans="1:12" ht="15" customHeight="1" x14ac:dyDescent="0.35">
      <c r="A10" s="246" t="s">
        <v>29</v>
      </c>
      <c r="B10" s="247" t="s">
        <v>30</v>
      </c>
      <c r="C10" s="248" t="s">
        <v>31</v>
      </c>
      <c r="D10" s="249"/>
      <c r="E10" s="249"/>
      <c r="F10" s="250"/>
      <c r="G10" s="15" t="s">
        <v>32</v>
      </c>
      <c r="H10" s="251" t="s">
        <v>33</v>
      </c>
      <c r="I10" s="251" t="s">
        <v>34</v>
      </c>
      <c r="J10" s="242" t="s">
        <v>190</v>
      </c>
      <c r="K10" s="1"/>
      <c r="L10" s="1"/>
    </row>
    <row r="11" spans="1:12" ht="39" x14ac:dyDescent="0.35">
      <c r="A11" s="192"/>
      <c r="B11" s="195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198"/>
      <c r="I11" s="195"/>
      <c r="J11" s="208"/>
      <c r="K11" s="6"/>
      <c r="L11" s="1"/>
    </row>
    <row r="12" spans="1:12" ht="14.5" x14ac:dyDescent="0.35">
      <c r="A12" s="193"/>
      <c r="B12" s="210"/>
      <c r="C12" s="7">
        <f>VLOOKUP(B7,'Work '!B7:C26,2,0)</f>
        <v>6</v>
      </c>
      <c r="D12" s="7">
        <f>VLOOKUP(B7,'Work '!B7:D26,3,0)</f>
        <v>2</v>
      </c>
      <c r="E12" s="7">
        <f>VLOOKUP(B7,'Work '!B7:E26,4,0)</f>
        <v>12</v>
      </c>
      <c r="F12" s="7">
        <f>E12+D12+C12</f>
        <v>20</v>
      </c>
      <c r="G12" s="7">
        <f>VLOOKUP(B7,'Work '!B7:L26,11,0)</f>
        <v>60</v>
      </c>
      <c r="H12" s="7">
        <f>G12+F12</f>
        <v>80</v>
      </c>
      <c r="I12" s="210"/>
      <c r="J12" s="209"/>
      <c r="K12" s="6"/>
      <c r="L12" s="1"/>
    </row>
    <row r="13" spans="1:12" ht="14.5" x14ac:dyDescent="0.35">
      <c r="A13" s="79"/>
      <c r="B13" s="80"/>
      <c r="C13" s="59"/>
      <c r="D13" s="59"/>
      <c r="E13" s="59"/>
      <c r="F13" s="59">
        <f t="shared" ref="F13:F76" si="0">ROUND(C13+D13+E13,2)</f>
        <v>0</v>
      </c>
      <c r="G13" s="60"/>
      <c r="H13" s="61">
        <f t="shared" ref="H13:H76" si="1">ROUND(F13+G13,0)</f>
        <v>0</v>
      </c>
      <c r="I13" s="158" t="str">
        <f>IF(J13="Fail", "F",IF(H13&gt;63,"A",IF(H13&gt;51,"B",IF(H13&gt;39,"C",IF(H13&gt;31,"D","F")))))</f>
        <v>F</v>
      </c>
      <c r="J13" s="166" t="str">
        <f>IF(AND(F13&gt;=8,G13&gt;=24),"Pass","Fail")</f>
        <v>Fail</v>
      </c>
      <c r="K13" s="1"/>
      <c r="L13" s="12"/>
    </row>
    <row r="14" spans="1:12" ht="14.5" x14ac:dyDescent="0.35">
      <c r="A14" s="82"/>
      <c r="B14" s="83"/>
      <c r="C14" s="59"/>
      <c r="D14" s="59"/>
      <c r="E14" s="59"/>
      <c r="F14" s="59">
        <f t="shared" si="0"/>
        <v>0</v>
      </c>
      <c r="G14" s="60"/>
      <c r="H14" s="61">
        <f t="shared" si="1"/>
        <v>0</v>
      </c>
      <c r="I14" s="158" t="str">
        <f t="shared" ref="I14:I77" si="2">IF(J14="Fail", "F",IF(H14&gt;63,"A",IF(H14&gt;51,"B",IF(H14&gt;39,"C",IF(H14&gt;31,"D","F")))))</f>
        <v>F</v>
      </c>
      <c r="J14" s="166" t="str">
        <f t="shared" ref="J14:J77" si="3">IF(AND(F14&gt;=8,G14&gt;=24),"Pass","Fail")</f>
        <v>Fail</v>
      </c>
      <c r="K14" s="1"/>
      <c r="L14" s="1"/>
    </row>
    <row r="15" spans="1:12" ht="14.5" x14ac:dyDescent="0.35">
      <c r="A15" s="82"/>
      <c r="B15" s="83"/>
      <c r="C15" s="59"/>
      <c r="D15" s="59"/>
      <c r="E15" s="59"/>
      <c r="F15" s="59">
        <f t="shared" si="0"/>
        <v>0</v>
      </c>
      <c r="G15" s="60"/>
      <c r="H15" s="61">
        <f t="shared" si="1"/>
        <v>0</v>
      </c>
      <c r="I15" s="158" t="str">
        <f t="shared" si="2"/>
        <v>F</v>
      </c>
      <c r="J15" s="166" t="str">
        <f t="shared" si="3"/>
        <v>Fail</v>
      </c>
      <c r="K15" s="1"/>
      <c r="L15" s="1"/>
    </row>
    <row r="16" spans="1:12" ht="14.5" x14ac:dyDescent="0.35">
      <c r="A16" s="79"/>
      <c r="B16" s="83"/>
      <c r="C16" s="59"/>
      <c r="D16" s="59"/>
      <c r="E16" s="59"/>
      <c r="F16" s="59">
        <f t="shared" si="0"/>
        <v>0</v>
      </c>
      <c r="G16" s="60"/>
      <c r="H16" s="61">
        <f t="shared" si="1"/>
        <v>0</v>
      </c>
      <c r="I16" s="158" t="str">
        <f t="shared" si="2"/>
        <v>F</v>
      </c>
      <c r="J16" s="166" t="str">
        <f t="shared" si="3"/>
        <v>Fail</v>
      </c>
      <c r="K16" s="1"/>
      <c r="L16" s="1"/>
    </row>
    <row r="17" spans="1:12" ht="14.5" x14ac:dyDescent="0.35">
      <c r="A17" s="82"/>
      <c r="B17" s="83"/>
      <c r="C17" s="59"/>
      <c r="D17" s="59"/>
      <c r="E17" s="59"/>
      <c r="F17" s="59">
        <f t="shared" si="0"/>
        <v>0</v>
      </c>
      <c r="G17" s="60"/>
      <c r="H17" s="61">
        <f t="shared" si="1"/>
        <v>0</v>
      </c>
      <c r="I17" s="158" t="str">
        <f t="shared" si="2"/>
        <v>F</v>
      </c>
      <c r="J17" s="166" t="str">
        <f t="shared" si="3"/>
        <v>Fail</v>
      </c>
      <c r="K17" s="1"/>
      <c r="L17" s="1"/>
    </row>
    <row r="18" spans="1:12" ht="14.5" x14ac:dyDescent="0.35">
      <c r="A18" s="82"/>
      <c r="B18" s="83"/>
      <c r="C18" s="59"/>
      <c r="D18" s="59"/>
      <c r="E18" s="59"/>
      <c r="F18" s="59">
        <f t="shared" si="0"/>
        <v>0</v>
      </c>
      <c r="G18" s="60"/>
      <c r="H18" s="61">
        <f t="shared" si="1"/>
        <v>0</v>
      </c>
      <c r="I18" s="158" t="str">
        <f t="shared" si="2"/>
        <v>F</v>
      </c>
      <c r="J18" s="166" t="str">
        <f t="shared" si="3"/>
        <v>Fail</v>
      </c>
      <c r="K18" s="1"/>
      <c r="L18" s="1"/>
    </row>
    <row r="19" spans="1:12" ht="14.5" x14ac:dyDescent="0.35">
      <c r="A19" s="79"/>
      <c r="B19" s="83"/>
      <c r="C19" s="59"/>
      <c r="D19" s="59"/>
      <c r="E19" s="59"/>
      <c r="F19" s="59">
        <f t="shared" si="0"/>
        <v>0</v>
      </c>
      <c r="G19" s="60"/>
      <c r="H19" s="61">
        <f t="shared" si="1"/>
        <v>0</v>
      </c>
      <c r="I19" s="158" t="str">
        <f t="shared" si="2"/>
        <v>F</v>
      </c>
      <c r="J19" s="166" t="str">
        <f t="shared" si="3"/>
        <v>Fail</v>
      </c>
      <c r="K19" s="1"/>
      <c r="L19" s="1"/>
    </row>
    <row r="20" spans="1:12" ht="14.5" x14ac:dyDescent="0.35">
      <c r="A20" s="82"/>
      <c r="B20" s="83"/>
      <c r="C20" s="59"/>
      <c r="D20" s="59"/>
      <c r="E20" s="59"/>
      <c r="F20" s="59">
        <f t="shared" si="0"/>
        <v>0</v>
      </c>
      <c r="G20" s="60"/>
      <c r="H20" s="61">
        <f t="shared" si="1"/>
        <v>0</v>
      </c>
      <c r="I20" s="158" t="str">
        <f t="shared" si="2"/>
        <v>F</v>
      </c>
      <c r="J20" s="166" t="str">
        <f t="shared" si="3"/>
        <v>Fail</v>
      </c>
      <c r="K20" s="1"/>
      <c r="L20" s="1"/>
    </row>
    <row r="21" spans="1:12" ht="15.75" customHeight="1" x14ac:dyDescent="0.35">
      <c r="A21" s="82"/>
      <c r="B21" s="83"/>
      <c r="C21" s="59"/>
      <c r="D21" s="59"/>
      <c r="E21" s="59"/>
      <c r="F21" s="59">
        <f t="shared" si="0"/>
        <v>0</v>
      </c>
      <c r="G21" s="60"/>
      <c r="H21" s="61">
        <f t="shared" si="1"/>
        <v>0</v>
      </c>
      <c r="I21" s="158" t="str">
        <f t="shared" si="2"/>
        <v>F</v>
      </c>
      <c r="J21" s="166" t="str">
        <f t="shared" si="3"/>
        <v>Fail</v>
      </c>
      <c r="K21" s="1"/>
      <c r="L21" s="1"/>
    </row>
    <row r="22" spans="1:12" ht="15.75" customHeight="1" x14ac:dyDescent="0.35">
      <c r="A22" s="79"/>
      <c r="B22" s="83"/>
      <c r="C22" s="59"/>
      <c r="D22" s="59"/>
      <c r="E22" s="59"/>
      <c r="F22" s="59">
        <f t="shared" si="0"/>
        <v>0</v>
      </c>
      <c r="G22" s="60"/>
      <c r="H22" s="61">
        <f t="shared" si="1"/>
        <v>0</v>
      </c>
      <c r="I22" s="158" t="str">
        <f t="shared" si="2"/>
        <v>F</v>
      </c>
      <c r="J22" s="166" t="str">
        <f t="shared" si="3"/>
        <v>Fail</v>
      </c>
      <c r="K22" s="1"/>
      <c r="L22" s="1"/>
    </row>
    <row r="23" spans="1:12" ht="15.75" customHeight="1" x14ac:dyDescent="0.35">
      <c r="A23" s="82"/>
      <c r="B23" s="83"/>
      <c r="C23" s="59"/>
      <c r="D23" s="59"/>
      <c r="E23" s="59"/>
      <c r="F23" s="59">
        <f t="shared" si="0"/>
        <v>0</v>
      </c>
      <c r="G23" s="60"/>
      <c r="H23" s="61">
        <f t="shared" si="1"/>
        <v>0</v>
      </c>
      <c r="I23" s="158" t="str">
        <f t="shared" si="2"/>
        <v>F</v>
      </c>
      <c r="J23" s="166" t="str">
        <f t="shared" si="3"/>
        <v>Fail</v>
      </c>
      <c r="K23" s="1"/>
      <c r="L23" s="1"/>
    </row>
    <row r="24" spans="1:12" ht="15.75" customHeight="1" x14ac:dyDescent="0.35">
      <c r="A24" s="82"/>
      <c r="B24" s="83"/>
      <c r="C24" s="59"/>
      <c r="D24" s="59"/>
      <c r="E24" s="59"/>
      <c r="F24" s="59">
        <f t="shared" si="0"/>
        <v>0</v>
      </c>
      <c r="G24" s="60"/>
      <c r="H24" s="61">
        <f t="shared" si="1"/>
        <v>0</v>
      </c>
      <c r="I24" s="158" t="str">
        <f t="shared" si="2"/>
        <v>F</v>
      </c>
      <c r="J24" s="166" t="str">
        <f t="shared" si="3"/>
        <v>Fail</v>
      </c>
      <c r="K24" s="1"/>
      <c r="L24" s="1"/>
    </row>
    <row r="25" spans="1:12" ht="15.75" customHeight="1" x14ac:dyDescent="0.35">
      <c r="A25" s="79"/>
      <c r="B25" s="83"/>
      <c r="C25" s="59"/>
      <c r="D25" s="59"/>
      <c r="E25" s="59"/>
      <c r="F25" s="59">
        <f t="shared" si="0"/>
        <v>0</v>
      </c>
      <c r="G25" s="60"/>
      <c r="H25" s="61">
        <f t="shared" si="1"/>
        <v>0</v>
      </c>
      <c r="I25" s="158" t="str">
        <f t="shared" si="2"/>
        <v>F</v>
      </c>
      <c r="J25" s="166" t="str">
        <f t="shared" si="3"/>
        <v>Fail</v>
      </c>
      <c r="K25" s="1"/>
      <c r="L25" s="1"/>
    </row>
    <row r="26" spans="1:12" ht="15.75" customHeight="1" x14ac:dyDescent="0.35">
      <c r="A26" s="82"/>
      <c r="B26" s="83"/>
      <c r="C26" s="59"/>
      <c r="D26" s="59"/>
      <c r="E26" s="59"/>
      <c r="F26" s="59">
        <f t="shared" si="0"/>
        <v>0</v>
      </c>
      <c r="G26" s="60"/>
      <c r="H26" s="61">
        <f t="shared" si="1"/>
        <v>0</v>
      </c>
      <c r="I26" s="158" t="str">
        <f t="shared" si="2"/>
        <v>F</v>
      </c>
      <c r="J26" s="166" t="str">
        <f t="shared" si="3"/>
        <v>Fail</v>
      </c>
      <c r="K26" s="1"/>
      <c r="L26" s="1"/>
    </row>
    <row r="27" spans="1:12" ht="15.75" customHeight="1" x14ac:dyDescent="0.35">
      <c r="A27" s="82"/>
      <c r="B27" s="83"/>
      <c r="C27" s="59"/>
      <c r="D27" s="59"/>
      <c r="E27" s="59"/>
      <c r="F27" s="59">
        <f t="shared" si="0"/>
        <v>0</v>
      </c>
      <c r="G27" s="60"/>
      <c r="H27" s="61">
        <f t="shared" si="1"/>
        <v>0</v>
      </c>
      <c r="I27" s="158" t="str">
        <f t="shared" si="2"/>
        <v>F</v>
      </c>
      <c r="J27" s="166" t="str">
        <f t="shared" si="3"/>
        <v>Fail</v>
      </c>
      <c r="K27" s="1"/>
      <c r="L27" s="1"/>
    </row>
    <row r="28" spans="1:12" ht="15.75" customHeight="1" x14ac:dyDescent="0.35">
      <c r="A28" s="79"/>
      <c r="B28" s="83"/>
      <c r="C28" s="59"/>
      <c r="D28" s="59"/>
      <c r="E28" s="59"/>
      <c r="F28" s="59">
        <f t="shared" si="0"/>
        <v>0</v>
      </c>
      <c r="G28" s="60"/>
      <c r="H28" s="61">
        <f t="shared" si="1"/>
        <v>0</v>
      </c>
      <c r="I28" s="158" t="str">
        <f t="shared" si="2"/>
        <v>F</v>
      </c>
      <c r="J28" s="166" t="str">
        <f t="shared" si="3"/>
        <v>Fail</v>
      </c>
      <c r="K28" s="1"/>
      <c r="L28" s="1"/>
    </row>
    <row r="29" spans="1:12" ht="15.75" customHeight="1" x14ac:dyDescent="0.35">
      <c r="A29" s="82"/>
      <c r="B29" s="83"/>
      <c r="C29" s="59"/>
      <c r="D29" s="59"/>
      <c r="E29" s="59"/>
      <c r="F29" s="59">
        <f t="shared" si="0"/>
        <v>0</v>
      </c>
      <c r="G29" s="60"/>
      <c r="H29" s="61">
        <f t="shared" si="1"/>
        <v>0</v>
      </c>
      <c r="I29" s="158" t="str">
        <f t="shared" si="2"/>
        <v>F</v>
      </c>
      <c r="J29" s="166" t="str">
        <f t="shared" si="3"/>
        <v>Fail</v>
      </c>
      <c r="K29" s="1"/>
      <c r="L29" s="1"/>
    </row>
    <row r="30" spans="1:12" ht="15.75" customHeight="1" x14ac:dyDescent="0.35">
      <c r="A30" s="82"/>
      <c r="B30" s="83"/>
      <c r="C30" s="59"/>
      <c r="D30" s="59"/>
      <c r="E30" s="59"/>
      <c r="F30" s="59">
        <f t="shared" si="0"/>
        <v>0</v>
      </c>
      <c r="G30" s="60"/>
      <c r="H30" s="61">
        <f t="shared" si="1"/>
        <v>0</v>
      </c>
      <c r="I30" s="158" t="str">
        <f t="shared" si="2"/>
        <v>F</v>
      </c>
      <c r="J30" s="166" t="str">
        <f t="shared" si="3"/>
        <v>Fail</v>
      </c>
      <c r="K30" s="1"/>
      <c r="L30" s="1"/>
    </row>
    <row r="31" spans="1:12" ht="15.75" customHeight="1" x14ac:dyDescent="0.35">
      <c r="A31" s="79"/>
      <c r="B31" s="83"/>
      <c r="C31" s="59"/>
      <c r="D31" s="59"/>
      <c r="E31" s="59"/>
      <c r="F31" s="59">
        <f t="shared" si="0"/>
        <v>0</v>
      </c>
      <c r="G31" s="60"/>
      <c r="H31" s="61">
        <f t="shared" si="1"/>
        <v>0</v>
      </c>
      <c r="I31" s="158" t="str">
        <f t="shared" si="2"/>
        <v>F</v>
      </c>
      <c r="J31" s="166" t="str">
        <f t="shared" si="3"/>
        <v>Fail</v>
      </c>
      <c r="K31" s="1"/>
      <c r="L31" s="1"/>
    </row>
    <row r="32" spans="1:12" ht="15.75" customHeight="1" x14ac:dyDescent="0.35">
      <c r="A32" s="82"/>
      <c r="B32" s="83"/>
      <c r="C32" s="59"/>
      <c r="D32" s="59"/>
      <c r="E32" s="59"/>
      <c r="F32" s="59">
        <f t="shared" si="0"/>
        <v>0</v>
      </c>
      <c r="G32" s="60"/>
      <c r="H32" s="61">
        <f t="shared" si="1"/>
        <v>0</v>
      </c>
      <c r="I32" s="158" t="str">
        <f t="shared" si="2"/>
        <v>F</v>
      </c>
      <c r="J32" s="166" t="str">
        <f t="shared" si="3"/>
        <v>Fail</v>
      </c>
      <c r="K32" s="1"/>
      <c r="L32" s="1"/>
    </row>
    <row r="33" spans="1:12" ht="15.75" customHeight="1" x14ac:dyDescent="0.35">
      <c r="A33" s="82"/>
      <c r="B33" s="83"/>
      <c r="C33" s="59"/>
      <c r="D33" s="59"/>
      <c r="E33" s="59"/>
      <c r="F33" s="59">
        <f t="shared" si="0"/>
        <v>0</v>
      </c>
      <c r="G33" s="60"/>
      <c r="H33" s="61">
        <f t="shared" si="1"/>
        <v>0</v>
      </c>
      <c r="I33" s="158" t="str">
        <f t="shared" si="2"/>
        <v>F</v>
      </c>
      <c r="J33" s="166" t="str">
        <f t="shared" si="3"/>
        <v>Fail</v>
      </c>
      <c r="K33" s="1"/>
      <c r="L33" s="1"/>
    </row>
    <row r="34" spans="1:12" ht="15.75" customHeight="1" x14ac:dyDescent="0.35">
      <c r="A34" s="79"/>
      <c r="B34" s="83"/>
      <c r="C34" s="59"/>
      <c r="D34" s="59"/>
      <c r="E34" s="59"/>
      <c r="F34" s="59">
        <f t="shared" si="0"/>
        <v>0</v>
      </c>
      <c r="G34" s="60"/>
      <c r="H34" s="61">
        <f t="shared" si="1"/>
        <v>0</v>
      </c>
      <c r="I34" s="158" t="str">
        <f t="shared" si="2"/>
        <v>F</v>
      </c>
      <c r="J34" s="166" t="str">
        <f t="shared" si="3"/>
        <v>Fail</v>
      </c>
      <c r="K34" s="1"/>
      <c r="L34" s="1"/>
    </row>
    <row r="35" spans="1:12" ht="15.75" customHeight="1" x14ac:dyDescent="0.35">
      <c r="A35" s="82"/>
      <c r="B35" s="83"/>
      <c r="C35" s="59"/>
      <c r="D35" s="59"/>
      <c r="E35" s="59"/>
      <c r="F35" s="59">
        <f t="shared" si="0"/>
        <v>0</v>
      </c>
      <c r="G35" s="60"/>
      <c r="H35" s="61">
        <f t="shared" si="1"/>
        <v>0</v>
      </c>
      <c r="I35" s="158" t="str">
        <f t="shared" si="2"/>
        <v>F</v>
      </c>
      <c r="J35" s="166" t="str">
        <f t="shared" si="3"/>
        <v>Fail</v>
      </c>
      <c r="K35" s="1"/>
      <c r="L35" s="1"/>
    </row>
    <row r="36" spans="1:12" ht="15.75" customHeight="1" x14ac:dyDescent="0.35">
      <c r="A36" s="82"/>
      <c r="B36" s="83"/>
      <c r="C36" s="59"/>
      <c r="D36" s="59"/>
      <c r="E36" s="59"/>
      <c r="F36" s="59">
        <f t="shared" si="0"/>
        <v>0</v>
      </c>
      <c r="G36" s="60"/>
      <c r="H36" s="61">
        <f t="shared" si="1"/>
        <v>0</v>
      </c>
      <c r="I36" s="158" t="str">
        <f t="shared" si="2"/>
        <v>F</v>
      </c>
      <c r="J36" s="166" t="str">
        <f t="shared" si="3"/>
        <v>Fail</v>
      </c>
      <c r="K36" s="1"/>
      <c r="L36" s="1"/>
    </row>
    <row r="37" spans="1:12" ht="15.75" customHeight="1" x14ac:dyDescent="0.35">
      <c r="A37" s="79"/>
      <c r="B37" s="83"/>
      <c r="C37" s="59"/>
      <c r="D37" s="59"/>
      <c r="E37" s="59"/>
      <c r="F37" s="59">
        <f t="shared" si="0"/>
        <v>0</v>
      </c>
      <c r="G37" s="60"/>
      <c r="H37" s="61">
        <f t="shared" si="1"/>
        <v>0</v>
      </c>
      <c r="I37" s="158" t="str">
        <f t="shared" si="2"/>
        <v>F</v>
      </c>
      <c r="J37" s="166" t="str">
        <f t="shared" si="3"/>
        <v>Fail</v>
      </c>
      <c r="K37" s="1"/>
      <c r="L37" s="1"/>
    </row>
    <row r="38" spans="1:12" ht="15.75" customHeight="1" x14ac:dyDescent="0.35">
      <c r="A38" s="82"/>
      <c r="B38" s="83"/>
      <c r="C38" s="59"/>
      <c r="D38" s="59"/>
      <c r="E38" s="59"/>
      <c r="F38" s="59">
        <f t="shared" si="0"/>
        <v>0</v>
      </c>
      <c r="G38" s="60"/>
      <c r="H38" s="61">
        <f t="shared" si="1"/>
        <v>0</v>
      </c>
      <c r="I38" s="158" t="str">
        <f t="shared" si="2"/>
        <v>F</v>
      </c>
      <c r="J38" s="166" t="str">
        <f t="shared" si="3"/>
        <v>Fail</v>
      </c>
      <c r="K38" s="1"/>
      <c r="L38" s="1"/>
    </row>
    <row r="39" spans="1:12" ht="15.75" customHeight="1" x14ac:dyDescent="0.35">
      <c r="A39" s="82"/>
      <c r="B39" s="83"/>
      <c r="C39" s="59"/>
      <c r="D39" s="59"/>
      <c r="E39" s="59"/>
      <c r="F39" s="59">
        <f t="shared" si="0"/>
        <v>0</v>
      </c>
      <c r="G39" s="60"/>
      <c r="H39" s="61">
        <f t="shared" si="1"/>
        <v>0</v>
      </c>
      <c r="I39" s="158" t="str">
        <f t="shared" si="2"/>
        <v>F</v>
      </c>
      <c r="J39" s="166" t="str">
        <f t="shared" si="3"/>
        <v>Fail</v>
      </c>
      <c r="K39" s="1"/>
      <c r="L39" s="1"/>
    </row>
    <row r="40" spans="1:12" ht="15.75" customHeight="1" x14ac:dyDescent="0.35">
      <c r="A40" s="79"/>
      <c r="B40" s="83"/>
      <c r="C40" s="59"/>
      <c r="D40" s="59"/>
      <c r="E40" s="59"/>
      <c r="F40" s="59">
        <f t="shared" si="0"/>
        <v>0</v>
      </c>
      <c r="G40" s="60"/>
      <c r="H40" s="61">
        <f t="shared" si="1"/>
        <v>0</v>
      </c>
      <c r="I40" s="158" t="str">
        <f t="shared" si="2"/>
        <v>F</v>
      </c>
      <c r="J40" s="166" t="str">
        <f t="shared" si="3"/>
        <v>Fail</v>
      </c>
      <c r="K40" s="1"/>
      <c r="L40" s="1"/>
    </row>
    <row r="41" spans="1:12" ht="15.75" customHeight="1" x14ac:dyDescent="0.35">
      <c r="A41" s="82"/>
      <c r="B41" s="83"/>
      <c r="C41" s="59"/>
      <c r="D41" s="59"/>
      <c r="E41" s="59"/>
      <c r="F41" s="59">
        <f t="shared" si="0"/>
        <v>0</v>
      </c>
      <c r="G41" s="60"/>
      <c r="H41" s="61">
        <f t="shared" si="1"/>
        <v>0</v>
      </c>
      <c r="I41" s="158" t="str">
        <f t="shared" si="2"/>
        <v>F</v>
      </c>
      <c r="J41" s="166" t="str">
        <f t="shared" si="3"/>
        <v>Fail</v>
      </c>
      <c r="K41" s="1"/>
      <c r="L41" s="1"/>
    </row>
    <row r="42" spans="1:12" ht="15.75" customHeight="1" x14ac:dyDescent="0.35">
      <c r="A42" s="82"/>
      <c r="B42" s="83"/>
      <c r="C42" s="59"/>
      <c r="D42" s="59"/>
      <c r="E42" s="59"/>
      <c r="F42" s="59">
        <f t="shared" si="0"/>
        <v>0</v>
      </c>
      <c r="G42" s="60"/>
      <c r="H42" s="61">
        <f t="shared" si="1"/>
        <v>0</v>
      </c>
      <c r="I42" s="158" t="str">
        <f t="shared" si="2"/>
        <v>F</v>
      </c>
      <c r="J42" s="166" t="str">
        <f t="shared" si="3"/>
        <v>Fail</v>
      </c>
      <c r="K42" s="1"/>
      <c r="L42" s="1"/>
    </row>
    <row r="43" spans="1:12" ht="15.75" customHeight="1" x14ac:dyDescent="0.35">
      <c r="A43" s="79"/>
      <c r="B43" s="83"/>
      <c r="C43" s="59"/>
      <c r="D43" s="59"/>
      <c r="E43" s="59"/>
      <c r="F43" s="59">
        <f t="shared" si="0"/>
        <v>0</v>
      </c>
      <c r="G43" s="60"/>
      <c r="H43" s="61">
        <f t="shared" si="1"/>
        <v>0</v>
      </c>
      <c r="I43" s="158" t="str">
        <f t="shared" si="2"/>
        <v>F</v>
      </c>
      <c r="J43" s="166" t="str">
        <f t="shared" si="3"/>
        <v>Fail</v>
      </c>
      <c r="K43" s="1"/>
      <c r="L43" s="1"/>
    </row>
    <row r="44" spans="1:12" ht="15.75" customHeight="1" x14ac:dyDescent="0.35">
      <c r="A44" s="82"/>
      <c r="B44" s="83"/>
      <c r="C44" s="59"/>
      <c r="D44" s="59"/>
      <c r="E44" s="59"/>
      <c r="F44" s="59">
        <f t="shared" si="0"/>
        <v>0</v>
      </c>
      <c r="G44" s="60"/>
      <c r="H44" s="61">
        <f t="shared" si="1"/>
        <v>0</v>
      </c>
      <c r="I44" s="158" t="str">
        <f t="shared" si="2"/>
        <v>F</v>
      </c>
      <c r="J44" s="166" t="str">
        <f t="shared" si="3"/>
        <v>Fail</v>
      </c>
      <c r="K44" s="1"/>
      <c r="L44" s="1"/>
    </row>
    <row r="45" spans="1:12" ht="15.75" customHeight="1" x14ac:dyDescent="0.35">
      <c r="A45" s="82"/>
      <c r="B45" s="83"/>
      <c r="C45" s="59"/>
      <c r="D45" s="59"/>
      <c r="E45" s="59"/>
      <c r="F45" s="59">
        <f t="shared" si="0"/>
        <v>0</v>
      </c>
      <c r="G45" s="60"/>
      <c r="H45" s="61">
        <f t="shared" si="1"/>
        <v>0</v>
      </c>
      <c r="I45" s="158" t="str">
        <f t="shared" si="2"/>
        <v>F</v>
      </c>
      <c r="J45" s="166" t="str">
        <f t="shared" si="3"/>
        <v>Fail</v>
      </c>
      <c r="K45" s="1"/>
      <c r="L45" s="1"/>
    </row>
    <row r="46" spans="1:12" ht="15.75" customHeight="1" x14ac:dyDescent="0.35">
      <c r="A46" s="79"/>
      <c r="B46" s="83"/>
      <c r="C46" s="59"/>
      <c r="D46" s="59"/>
      <c r="E46" s="59"/>
      <c r="F46" s="59">
        <f t="shared" si="0"/>
        <v>0</v>
      </c>
      <c r="G46" s="60"/>
      <c r="H46" s="61">
        <f t="shared" si="1"/>
        <v>0</v>
      </c>
      <c r="I46" s="158" t="str">
        <f t="shared" si="2"/>
        <v>F</v>
      </c>
      <c r="J46" s="166" t="str">
        <f t="shared" si="3"/>
        <v>Fail</v>
      </c>
      <c r="K46" s="1"/>
      <c r="L46" s="1"/>
    </row>
    <row r="47" spans="1:12" ht="15.75" customHeight="1" x14ac:dyDescent="0.35">
      <c r="A47" s="82"/>
      <c r="B47" s="83"/>
      <c r="C47" s="59"/>
      <c r="D47" s="59"/>
      <c r="E47" s="59"/>
      <c r="F47" s="59">
        <f t="shared" si="0"/>
        <v>0</v>
      </c>
      <c r="G47" s="60"/>
      <c r="H47" s="61">
        <f t="shared" si="1"/>
        <v>0</v>
      </c>
      <c r="I47" s="158" t="str">
        <f t="shared" si="2"/>
        <v>F</v>
      </c>
      <c r="J47" s="166" t="str">
        <f t="shared" si="3"/>
        <v>Fail</v>
      </c>
      <c r="K47" s="1"/>
      <c r="L47" s="1"/>
    </row>
    <row r="48" spans="1:12" ht="15.75" customHeight="1" x14ac:dyDescent="0.35">
      <c r="A48" s="82"/>
      <c r="B48" s="83"/>
      <c r="C48" s="59"/>
      <c r="D48" s="59"/>
      <c r="E48" s="59"/>
      <c r="F48" s="59">
        <f t="shared" si="0"/>
        <v>0</v>
      </c>
      <c r="G48" s="60"/>
      <c r="H48" s="61">
        <f t="shared" si="1"/>
        <v>0</v>
      </c>
      <c r="I48" s="158" t="str">
        <f t="shared" si="2"/>
        <v>F</v>
      </c>
      <c r="J48" s="166" t="str">
        <f t="shared" si="3"/>
        <v>Fail</v>
      </c>
      <c r="K48" s="1"/>
      <c r="L48" s="1"/>
    </row>
    <row r="49" spans="1:12" ht="15.75" customHeight="1" x14ac:dyDescent="0.35">
      <c r="A49" s="79"/>
      <c r="B49" s="83"/>
      <c r="C49" s="59"/>
      <c r="D49" s="59"/>
      <c r="E49" s="59"/>
      <c r="F49" s="59">
        <f t="shared" si="0"/>
        <v>0</v>
      </c>
      <c r="G49" s="60"/>
      <c r="H49" s="61">
        <f t="shared" si="1"/>
        <v>0</v>
      </c>
      <c r="I49" s="158" t="str">
        <f t="shared" si="2"/>
        <v>F</v>
      </c>
      <c r="J49" s="166" t="str">
        <f t="shared" si="3"/>
        <v>Fail</v>
      </c>
      <c r="K49" s="1"/>
      <c r="L49" s="1"/>
    </row>
    <row r="50" spans="1:12" ht="15.75" customHeight="1" x14ac:dyDescent="0.35">
      <c r="A50" s="82"/>
      <c r="B50" s="83"/>
      <c r="C50" s="59"/>
      <c r="D50" s="59"/>
      <c r="E50" s="59"/>
      <c r="F50" s="59">
        <f t="shared" si="0"/>
        <v>0</v>
      </c>
      <c r="G50" s="60"/>
      <c r="H50" s="61">
        <f t="shared" si="1"/>
        <v>0</v>
      </c>
      <c r="I50" s="158" t="str">
        <f t="shared" si="2"/>
        <v>F</v>
      </c>
      <c r="J50" s="166" t="str">
        <f t="shared" si="3"/>
        <v>Fail</v>
      </c>
      <c r="K50" s="1"/>
      <c r="L50" s="1"/>
    </row>
    <row r="51" spans="1:12" ht="15.75" customHeight="1" x14ac:dyDescent="0.35">
      <c r="A51" s="82"/>
      <c r="B51" s="83"/>
      <c r="C51" s="59"/>
      <c r="D51" s="59"/>
      <c r="E51" s="59"/>
      <c r="F51" s="59">
        <f t="shared" si="0"/>
        <v>0</v>
      </c>
      <c r="G51" s="60"/>
      <c r="H51" s="61">
        <f t="shared" si="1"/>
        <v>0</v>
      </c>
      <c r="I51" s="158" t="str">
        <f t="shared" si="2"/>
        <v>F</v>
      </c>
      <c r="J51" s="166" t="str">
        <f t="shared" si="3"/>
        <v>Fail</v>
      </c>
      <c r="K51" s="1"/>
      <c r="L51" s="1"/>
    </row>
    <row r="52" spans="1:12" ht="15.75" customHeight="1" x14ac:dyDescent="0.35">
      <c r="A52" s="79"/>
      <c r="B52" s="83"/>
      <c r="C52" s="59"/>
      <c r="D52" s="59"/>
      <c r="E52" s="59"/>
      <c r="F52" s="59">
        <f t="shared" si="0"/>
        <v>0</v>
      </c>
      <c r="G52" s="60"/>
      <c r="H52" s="61">
        <f t="shared" si="1"/>
        <v>0</v>
      </c>
      <c r="I52" s="158" t="str">
        <f t="shared" si="2"/>
        <v>F</v>
      </c>
      <c r="J52" s="166" t="str">
        <f t="shared" si="3"/>
        <v>Fail</v>
      </c>
      <c r="K52" s="1"/>
      <c r="L52" s="1"/>
    </row>
    <row r="53" spans="1:12" ht="15.75" customHeight="1" x14ac:dyDescent="0.35">
      <c r="A53" s="82"/>
      <c r="B53" s="83"/>
      <c r="C53" s="59"/>
      <c r="D53" s="59"/>
      <c r="E53" s="59"/>
      <c r="F53" s="59">
        <f t="shared" si="0"/>
        <v>0</v>
      </c>
      <c r="G53" s="60"/>
      <c r="H53" s="61">
        <f t="shared" si="1"/>
        <v>0</v>
      </c>
      <c r="I53" s="158" t="str">
        <f t="shared" si="2"/>
        <v>F</v>
      </c>
      <c r="J53" s="166" t="str">
        <f t="shared" si="3"/>
        <v>Fail</v>
      </c>
      <c r="K53" s="1"/>
      <c r="L53" s="1"/>
    </row>
    <row r="54" spans="1:12" ht="15.75" customHeight="1" x14ac:dyDescent="0.35">
      <c r="A54" s="82"/>
      <c r="B54" s="83"/>
      <c r="C54" s="59"/>
      <c r="D54" s="59"/>
      <c r="E54" s="59"/>
      <c r="F54" s="59">
        <f t="shared" si="0"/>
        <v>0</v>
      </c>
      <c r="G54" s="60"/>
      <c r="H54" s="61">
        <f t="shared" si="1"/>
        <v>0</v>
      </c>
      <c r="I54" s="158" t="str">
        <f t="shared" si="2"/>
        <v>F</v>
      </c>
      <c r="J54" s="166" t="str">
        <f t="shared" si="3"/>
        <v>Fail</v>
      </c>
      <c r="K54" s="1"/>
      <c r="L54" s="1"/>
    </row>
    <row r="55" spans="1:12" ht="15.75" customHeight="1" x14ac:dyDescent="0.35">
      <c r="A55" s="79"/>
      <c r="B55" s="83"/>
      <c r="C55" s="59"/>
      <c r="D55" s="59"/>
      <c r="E55" s="59"/>
      <c r="F55" s="59">
        <f t="shared" si="0"/>
        <v>0</v>
      </c>
      <c r="G55" s="60"/>
      <c r="H55" s="61">
        <f t="shared" si="1"/>
        <v>0</v>
      </c>
      <c r="I55" s="158" t="str">
        <f t="shared" si="2"/>
        <v>F</v>
      </c>
      <c r="J55" s="166" t="str">
        <f t="shared" si="3"/>
        <v>Fail</v>
      </c>
      <c r="K55" s="1"/>
      <c r="L55" s="1"/>
    </row>
    <row r="56" spans="1:12" ht="15.75" customHeight="1" x14ac:dyDescent="0.35">
      <c r="A56" s="82"/>
      <c r="B56" s="83"/>
      <c r="C56" s="59"/>
      <c r="D56" s="59"/>
      <c r="E56" s="59"/>
      <c r="F56" s="59">
        <f t="shared" si="0"/>
        <v>0</v>
      </c>
      <c r="G56" s="60"/>
      <c r="H56" s="61">
        <f t="shared" si="1"/>
        <v>0</v>
      </c>
      <c r="I56" s="158" t="str">
        <f t="shared" si="2"/>
        <v>F</v>
      </c>
      <c r="J56" s="166" t="str">
        <f t="shared" si="3"/>
        <v>Fail</v>
      </c>
      <c r="K56" s="1"/>
      <c r="L56" s="1"/>
    </row>
    <row r="57" spans="1:12" ht="15.75" customHeight="1" x14ac:dyDescent="0.35">
      <c r="A57" s="82"/>
      <c r="B57" s="83"/>
      <c r="C57" s="59"/>
      <c r="D57" s="59"/>
      <c r="E57" s="59"/>
      <c r="F57" s="59">
        <f t="shared" si="0"/>
        <v>0</v>
      </c>
      <c r="G57" s="60"/>
      <c r="H57" s="61">
        <f t="shared" si="1"/>
        <v>0</v>
      </c>
      <c r="I57" s="158" t="str">
        <f t="shared" si="2"/>
        <v>F</v>
      </c>
      <c r="J57" s="166" t="str">
        <f t="shared" si="3"/>
        <v>Fail</v>
      </c>
      <c r="K57" s="1"/>
      <c r="L57" s="1"/>
    </row>
    <row r="58" spans="1:12" ht="15.75" customHeight="1" x14ac:dyDescent="0.35">
      <c r="A58" s="79"/>
      <c r="B58" s="83"/>
      <c r="C58" s="59"/>
      <c r="D58" s="59"/>
      <c r="E58" s="59"/>
      <c r="F58" s="59">
        <f t="shared" si="0"/>
        <v>0</v>
      </c>
      <c r="G58" s="60"/>
      <c r="H58" s="61">
        <f t="shared" si="1"/>
        <v>0</v>
      </c>
      <c r="I58" s="158" t="str">
        <f t="shared" si="2"/>
        <v>F</v>
      </c>
      <c r="J58" s="166" t="str">
        <f t="shared" si="3"/>
        <v>Fail</v>
      </c>
      <c r="K58" s="1"/>
      <c r="L58" s="1"/>
    </row>
    <row r="59" spans="1:12" ht="15.75" customHeight="1" x14ac:dyDescent="0.35">
      <c r="A59" s="82"/>
      <c r="B59" s="83"/>
      <c r="C59" s="59"/>
      <c r="D59" s="59"/>
      <c r="E59" s="59"/>
      <c r="F59" s="59">
        <f t="shared" si="0"/>
        <v>0</v>
      </c>
      <c r="G59" s="60"/>
      <c r="H59" s="61">
        <f t="shared" si="1"/>
        <v>0</v>
      </c>
      <c r="I59" s="158" t="str">
        <f t="shared" si="2"/>
        <v>F</v>
      </c>
      <c r="J59" s="166" t="str">
        <f t="shared" si="3"/>
        <v>Fail</v>
      </c>
      <c r="K59" s="1"/>
      <c r="L59" s="1"/>
    </row>
    <row r="60" spans="1:12" ht="15.75" customHeight="1" x14ac:dyDescent="0.35">
      <c r="A60" s="82"/>
      <c r="B60" s="83"/>
      <c r="C60" s="59"/>
      <c r="D60" s="59"/>
      <c r="E60" s="59"/>
      <c r="F60" s="59">
        <f t="shared" si="0"/>
        <v>0</v>
      </c>
      <c r="G60" s="60"/>
      <c r="H60" s="61">
        <f t="shared" si="1"/>
        <v>0</v>
      </c>
      <c r="I60" s="158" t="str">
        <f t="shared" si="2"/>
        <v>F</v>
      </c>
      <c r="J60" s="166" t="str">
        <f t="shared" si="3"/>
        <v>Fail</v>
      </c>
      <c r="K60" s="1"/>
      <c r="L60" s="1"/>
    </row>
    <row r="61" spans="1:12" ht="15.75" customHeight="1" x14ac:dyDescent="0.35">
      <c r="A61" s="79"/>
      <c r="B61" s="83"/>
      <c r="C61" s="59"/>
      <c r="D61" s="59"/>
      <c r="E61" s="59"/>
      <c r="F61" s="59">
        <f t="shared" si="0"/>
        <v>0</v>
      </c>
      <c r="G61" s="60"/>
      <c r="H61" s="61">
        <f t="shared" si="1"/>
        <v>0</v>
      </c>
      <c r="I61" s="158" t="str">
        <f t="shared" si="2"/>
        <v>F</v>
      </c>
      <c r="J61" s="166" t="str">
        <f t="shared" si="3"/>
        <v>Fail</v>
      </c>
      <c r="K61" s="1"/>
      <c r="L61" s="1"/>
    </row>
    <row r="62" spans="1:12" ht="15.75" customHeight="1" x14ac:dyDescent="0.35">
      <c r="A62" s="82"/>
      <c r="B62" s="83"/>
      <c r="C62" s="59"/>
      <c r="D62" s="59"/>
      <c r="E62" s="59"/>
      <c r="F62" s="59">
        <f t="shared" si="0"/>
        <v>0</v>
      </c>
      <c r="G62" s="60"/>
      <c r="H62" s="61">
        <f t="shared" si="1"/>
        <v>0</v>
      </c>
      <c r="I62" s="158" t="str">
        <f t="shared" si="2"/>
        <v>F</v>
      </c>
      <c r="J62" s="166" t="str">
        <f t="shared" si="3"/>
        <v>Fail</v>
      </c>
      <c r="K62" s="1"/>
      <c r="L62" s="1"/>
    </row>
    <row r="63" spans="1:12" ht="15.75" customHeight="1" x14ac:dyDescent="0.35">
      <c r="A63" s="82"/>
      <c r="B63" s="83"/>
      <c r="C63" s="59"/>
      <c r="D63" s="59"/>
      <c r="E63" s="59"/>
      <c r="F63" s="59">
        <f t="shared" si="0"/>
        <v>0</v>
      </c>
      <c r="G63" s="60"/>
      <c r="H63" s="61">
        <f t="shared" si="1"/>
        <v>0</v>
      </c>
      <c r="I63" s="158" t="str">
        <f t="shared" si="2"/>
        <v>F</v>
      </c>
      <c r="J63" s="166" t="str">
        <f t="shared" si="3"/>
        <v>Fail</v>
      </c>
      <c r="K63" s="1"/>
      <c r="L63" s="1"/>
    </row>
    <row r="64" spans="1:12" ht="15.75" customHeight="1" x14ac:dyDescent="0.35">
      <c r="A64" s="79"/>
      <c r="B64" s="83"/>
      <c r="C64" s="59"/>
      <c r="D64" s="59"/>
      <c r="E64" s="59"/>
      <c r="F64" s="59">
        <f t="shared" si="0"/>
        <v>0</v>
      </c>
      <c r="G64" s="60"/>
      <c r="H64" s="61">
        <f t="shared" si="1"/>
        <v>0</v>
      </c>
      <c r="I64" s="158" t="str">
        <f t="shared" si="2"/>
        <v>F</v>
      </c>
      <c r="J64" s="166" t="str">
        <f t="shared" si="3"/>
        <v>Fail</v>
      </c>
      <c r="K64" s="1"/>
      <c r="L64" s="1"/>
    </row>
    <row r="65" spans="1:12" ht="15.75" customHeight="1" x14ac:dyDescent="0.35">
      <c r="A65" s="82"/>
      <c r="B65" s="83"/>
      <c r="C65" s="59"/>
      <c r="D65" s="59"/>
      <c r="E65" s="59"/>
      <c r="F65" s="59">
        <f t="shared" si="0"/>
        <v>0</v>
      </c>
      <c r="G65" s="60"/>
      <c r="H65" s="61">
        <f t="shared" si="1"/>
        <v>0</v>
      </c>
      <c r="I65" s="158" t="str">
        <f t="shared" si="2"/>
        <v>F</v>
      </c>
      <c r="J65" s="166" t="str">
        <f t="shared" si="3"/>
        <v>Fail</v>
      </c>
      <c r="K65" s="1"/>
      <c r="L65" s="1"/>
    </row>
    <row r="66" spans="1:12" ht="15.75" customHeight="1" x14ac:dyDescent="0.35">
      <c r="A66" s="82"/>
      <c r="B66" s="83"/>
      <c r="C66" s="59"/>
      <c r="D66" s="59"/>
      <c r="E66" s="59"/>
      <c r="F66" s="59">
        <f t="shared" si="0"/>
        <v>0</v>
      </c>
      <c r="G66" s="60"/>
      <c r="H66" s="61">
        <f t="shared" si="1"/>
        <v>0</v>
      </c>
      <c r="I66" s="158" t="str">
        <f t="shared" si="2"/>
        <v>F</v>
      </c>
      <c r="J66" s="166" t="str">
        <f t="shared" si="3"/>
        <v>Fail</v>
      </c>
      <c r="K66" s="1"/>
      <c r="L66" s="1"/>
    </row>
    <row r="67" spans="1:12" ht="15.75" customHeight="1" x14ac:dyDescent="0.35">
      <c r="A67" s="79"/>
      <c r="B67" s="83"/>
      <c r="C67" s="59"/>
      <c r="D67" s="59"/>
      <c r="E67" s="59"/>
      <c r="F67" s="59">
        <f t="shared" si="0"/>
        <v>0</v>
      </c>
      <c r="G67" s="60"/>
      <c r="H67" s="61">
        <f t="shared" si="1"/>
        <v>0</v>
      </c>
      <c r="I67" s="158" t="str">
        <f t="shared" si="2"/>
        <v>F</v>
      </c>
      <c r="J67" s="166" t="str">
        <f t="shared" si="3"/>
        <v>Fail</v>
      </c>
      <c r="K67" s="1"/>
      <c r="L67" s="1"/>
    </row>
    <row r="68" spans="1:12" ht="15.75" customHeight="1" x14ac:dyDescent="0.35">
      <c r="A68" s="82"/>
      <c r="B68" s="83"/>
      <c r="C68" s="59"/>
      <c r="D68" s="59"/>
      <c r="E68" s="59"/>
      <c r="F68" s="59">
        <f t="shared" si="0"/>
        <v>0</v>
      </c>
      <c r="G68" s="60"/>
      <c r="H68" s="61">
        <f t="shared" si="1"/>
        <v>0</v>
      </c>
      <c r="I68" s="158" t="str">
        <f t="shared" si="2"/>
        <v>F</v>
      </c>
      <c r="J68" s="166" t="str">
        <f t="shared" si="3"/>
        <v>Fail</v>
      </c>
      <c r="K68" s="1"/>
      <c r="L68" s="1"/>
    </row>
    <row r="69" spans="1:12" ht="15.75" customHeight="1" x14ac:dyDescent="0.35">
      <c r="A69" s="82"/>
      <c r="B69" s="83"/>
      <c r="C69" s="59"/>
      <c r="D69" s="59"/>
      <c r="E69" s="59"/>
      <c r="F69" s="59">
        <f t="shared" si="0"/>
        <v>0</v>
      </c>
      <c r="G69" s="60"/>
      <c r="H69" s="61">
        <f t="shared" si="1"/>
        <v>0</v>
      </c>
      <c r="I69" s="158" t="str">
        <f t="shared" si="2"/>
        <v>F</v>
      </c>
      <c r="J69" s="166" t="str">
        <f t="shared" si="3"/>
        <v>Fail</v>
      </c>
      <c r="K69" s="1"/>
      <c r="L69" s="1"/>
    </row>
    <row r="70" spans="1:12" ht="15.75" customHeight="1" x14ac:dyDescent="0.35">
      <c r="A70" s="79"/>
      <c r="B70" s="83"/>
      <c r="C70" s="59"/>
      <c r="D70" s="59"/>
      <c r="E70" s="59"/>
      <c r="F70" s="59">
        <f t="shared" si="0"/>
        <v>0</v>
      </c>
      <c r="G70" s="60"/>
      <c r="H70" s="61">
        <f t="shared" si="1"/>
        <v>0</v>
      </c>
      <c r="I70" s="158" t="str">
        <f t="shared" si="2"/>
        <v>F</v>
      </c>
      <c r="J70" s="166" t="str">
        <f t="shared" si="3"/>
        <v>Fail</v>
      </c>
      <c r="K70" s="1"/>
      <c r="L70" s="1"/>
    </row>
    <row r="71" spans="1:12" ht="15.75" customHeight="1" x14ac:dyDescent="0.35">
      <c r="A71" s="82"/>
      <c r="B71" s="83"/>
      <c r="C71" s="59"/>
      <c r="D71" s="59"/>
      <c r="E71" s="59"/>
      <c r="F71" s="59">
        <f t="shared" si="0"/>
        <v>0</v>
      </c>
      <c r="G71" s="60"/>
      <c r="H71" s="61">
        <f t="shared" si="1"/>
        <v>0</v>
      </c>
      <c r="I71" s="158" t="str">
        <f t="shared" si="2"/>
        <v>F</v>
      </c>
      <c r="J71" s="166" t="str">
        <f t="shared" si="3"/>
        <v>Fail</v>
      </c>
      <c r="K71" s="1"/>
      <c r="L71" s="1"/>
    </row>
    <row r="72" spans="1:12" ht="15.75" customHeight="1" x14ac:dyDescent="0.35">
      <c r="A72" s="82"/>
      <c r="B72" s="83"/>
      <c r="C72" s="59"/>
      <c r="D72" s="59"/>
      <c r="E72" s="59"/>
      <c r="F72" s="59">
        <f t="shared" si="0"/>
        <v>0</v>
      </c>
      <c r="G72" s="60"/>
      <c r="H72" s="61">
        <f t="shared" si="1"/>
        <v>0</v>
      </c>
      <c r="I72" s="158" t="str">
        <f t="shared" si="2"/>
        <v>F</v>
      </c>
      <c r="J72" s="166" t="str">
        <f t="shared" si="3"/>
        <v>Fail</v>
      </c>
      <c r="K72" s="1"/>
      <c r="L72" s="1"/>
    </row>
    <row r="73" spans="1:12" ht="15.75" customHeight="1" x14ac:dyDescent="0.35">
      <c r="A73" s="79"/>
      <c r="B73" s="83"/>
      <c r="C73" s="59"/>
      <c r="D73" s="59"/>
      <c r="E73" s="59"/>
      <c r="F73" s="59">
        <f t="shared" si="0"/>
        <v>0</v>
      </c>
      <c r="G73" s="60"/>
      <c r="H73" s="61">
        <f t="shared" si="1"/>
        <v>0</v>
      </c>
      <c r="I73" s="158" t="str">
        <f t="shared" si="2"/>
        <v>F</v>
      </c>
      <c r="J73" s="166" t="str">
        <f t="shared" si="3"/>
        <v>Fail</v>
      </c>
      <c r="K73" s="1"/>
      <c r="L73" s="1"/>
    </row>
    <row r="74" spans="1:12" ht="15.75" customHeight="1" x14ac:dyDescent="0.35">
      <c r="A74" s="82"/>
      <c r="B74" s="83"/>
      <c r="C74" s="59"/>
      <c r="D74" s="59"/>
      <c r="E74" s="59"/>
      <c r="F74" s="59">
        <f t="shared" si="0"/>
        <v>0</v>
      </c>
      <c r="G74" s="60"/>
      <c r="H74" s="61">
        <f t="shared" si="1"/>
        <v>0</v>
      </c>
      <c r="I74" s="158" t="str">
        <f t="shared" si="2"/>
        <v>F</v>
      </c>
      <c r="J74" s="166" t="str">
        <f t="shared" si="3"/>
        <v>Fail</v>
      </c>
      <c r="K74" s="1"/>
      <c r="L74" s="1"/>
    </row>
    <row r="75" spans="1:12" ht="15.75" customHeight="1" x14ac:dyDescent="0.35">
      <c r="A75" s="82"/>
      <c r="B75" s="83"/>
      <c r="C75" s="59"/>
      <c r="D75" s="59"/>
      <c r="E75" s="59"/>
      <c r="F75" s="59">
        <f t="shared" si="0"/>
        <v>0</v>
      </c>
      <c r="G75" s="60"/>
      <c r="H75" s="61">
        <f t="shared" si="1"/>
        <v>0</v>
      </c>
      <c r="I75" s="158" t="str">
        <f t="shared" si="2"/>
        <v>F</v>
      </c>
      <c r="J75" s="166" t="str">
        <f t="shared" si="3"/>
        <v>Fail</v>
      </c>
      <c r="K75" s="1"/>
      <c r="L75" s="1"/>
    </row>
    <row r="76" spans="1:12" ht="15.75" customHeight="1" x14ac:dyDescent="0.35">
      <c r="A76" s="79"/>
      <c r="B76" s="83"/>
      <c r="C76" s="59"/>
      <c r="D76" s="59"/>
      <c r="E76" s="59"/>
      <c r="F76" s="59">
        <f t="shared" si="0"/>
        <v>0</v>
      </c>
      <c r="G76" s="60"/>
      <c r="H76" s="61">
        <f t="shared" si="1"/>
        <v>0</v>
      </c>
      <c r="I76" s="158" t="str">
        <f t="shared" si="2"/>
        <v>F</v>
      </c>
      <c r="J76" s="166" t="str">
        <f t="shared" si="3"/>
        <v>Fail</v>
      </c>
      <c r="K76" s="1"/>
      <c r="L76" s="1"/>
    </row>
    <row r="77" spans="1:12" ht="15.75" customHeight="1" x14ac:dyDescent="0.35">
      <c r="A77" s="82"/>
      <c r="B77" s="83"/>
      <c r="C77" s="59"/>
      <c r="D77" s="59"/>
      <c r="E77" s="59"/>
      <c r="F77" s="59">
        <f t="shared" ref="F77:F140" si="4">ROUND(C77+D77+E77,2)</f>
        <v>0</v>
      </c>
      <c r="G77" s="60"/>
      <c r="H77" s="61">
        <f t="shared" ref="H77:H140" si="5">ROUND(F77+G77,0)</f>
        <v>0</v>
      </c>
      <c r="I77" s="158" t="str">
        <f t="shared" si="2"/>
        <v>F</v>
      </c>
      <c r="J77" s="166" t="str">
        <f t="shared" si="3"/>
        <v>Fail</v>
      </c>
      <c r="K77" s="1"/>
      <c r="L77" s="1"/>
    </row>
    <row r="78" spans="1:12" ht="15.75" customHeight="1" x14ac:dyDescent="0.35">
      <c r="A78" s="82"/>
      <c r="B78" s="83"/>
      <c r="C78" s="59"/>
      <c r="D78" s="59"/>
      <c r="E78" s="59"/>
      <c r="F78" s="59">
        <f t="shared" si="4"/>
        <v>0</v>
      </c>
      <c r="G78" s="60"/>
      <c r="H78" s="61">
        <f t="shared" si="5"/>
        <v>0</v>
      </c>
      <c r="I78" s="158" t="str">
        <f t="shared" ref="I78:I141" si="6">IF(J78="Fail", "F",IF(H78&gt;63,"A",IF(H78&gt;51,"B",IF(H78&gt;39,"C",IF(H78&gt;31,"D","F")))))</f>
        <v>F</v>
      </c>
      <c r="J78" s="166" t="str">
        <f t="shared" ref="J78:J141" si="7">IF(AND(F78&gt;=8,G78&gt;=24),"Pass","Fail")</f>
        <v>Fail</v>
      </c>
      <c r="K78" s="1"/>
      <c r="L78" s="1"/>
    </row>
    <row r="79" spans="1:12" ht="15.75" customHeight="1" x14ac:dyDescent="0.35">
      <c r="A79" s="79"/>
      <c r="B79" s="83"/>
      <c r="C79" s="59"/>
      <c r="D79" s="59"/>
      <c r="E79" s="59"/>
      <c r="F79" s="59">
        <f t="shared" si="4"/>
        <v>0</v>
      </c>
      <c r="G79" s="60"/>
      <c r="H79" s="61">
        <f t="shared" si="5"/>
        <v>0</v>
      </c>
      <c r="I79" s="158" t="str">
        <f t="shared" si="6"/>
        <v>F</v>
      </c>
      <c r="J79" s="166" t="str">
        <f t="shared" si="7"/>
        <v>Fail</v>
      </c>
      <c r="K79" s="1"/>
      <c r="L79" s="1"/>
    </row>
    <row r="80" spans="1:12" ht="15.75" customHeight="1" x14ac:dyDescent="0.35">
      <c r="A80" s="82"/>
      <c r="B80" s="83"/>
      <c r="C80" s="59"/>
      <c r="D80" s="59"/>
      <c r="E80" s="59"/>
      <c r="F80" s="59">
        <f t="shared" si="4"/>
        <v>0</v>
      </c>
      <c r="G80" s="60"/>
      <c r="H80" s="61">
        <f t="shared" si="5"/>
        <v>0</v>
      </c>
      <c r="I80" s="158" t="str">
        <f t="shared" si="6"/>
        <v>F</v>
      </c>
      <c r="J80" s="166" t="str">
        <f t="shared" si="7"/>
        <v>Fail</v>
      </c>
      <c r="K80" s="1"/>
      <c r="L80" s="1"/>
    </row>
    <row r="81" spans="1:12" ht="15.75" customHeight="1" x14ac:dyDescent="0.35">
      <c r="A81" s="82"/>
      <c r="B81" s="83"/>
      <c r="C81" s="59"/>
      <c r="D81" s="59"/>
      <c r="E81" s="59"/>
      <c r="F81" s="59">
        <f t="shared" si="4"/>
        <v>0</v>
      </c>
      <c r="G81" s="60"/>
      <c r="H81" s="61">
        <f t="shared" si="5"/>
        <v>0</v>
      </c>
      <c r="I81" s="158" t="str">
        <f t="shared" si="6"/>
        <v>F</v>
      </c>
      <c r="J81" s="166" t="str">
        <f t="shared" si="7"/>
        <v>Fail</v>
      </c>
      <c r="K81" s="1"/>
      <c r="L81" s="1"/>
    </row>
    <row r="82" spans="1:12" ht="15.75" customHeight="1" x14ac:dyDescent="0.35">
      <c r="A82" s="79"/>
      <c r="B82" s="83"/>
      <c r="C82" s="59"/>
      <c r="D82" s="59"/>
      <c r="E82" s="59"/>
      <c r="F82" s="59">
        <f t="shared" si="4"/>
        <v>0</v>
      </c>
      <c r="G82" s="60"/>
      <c r="H82" s="61">
        <f t="shared" si="5"/>
        <v>0</v>
      </c>
      <c r="I82" s="158" t="str">
        <f t="shared" si="6"/>
        <v>F</v>
      </c>
      <c r="J82" s="166" t="str">
        <f t="shared" si="7"/>
        <v>Fail</v>
      </c>
      <c r="K82" s="1"/>
      <c r="L82" s="1"/>
    </row>
    <row r="83" spans="1:12" ht="15.75" customHeight="1" x14ac:dyDescent="0.35">
      <c r="A83" s="82"/>
      <c r="B83" s="83"/>
      <c r="C83" s="59"/>
      <c r="D83" s="59"/>
      <c r="E83" s="59"/>
      <c r="F83" s="59">
        <f t="shared" si="4"/>
        <v>0</v>
      </c>
      <c r="G83" s="60"/>
      <c r="H83" s="61">
        <f t="shared" si="5"/>
        <v>0</v>
      </c>
      <c r="I83" s="158" t="str">
        <f t="shared" si="6"/>
        <v>F</v>
      </c>
      <c r="J83" s="166" t="str">
        <f t="shared" si="7"/>
        <v>Fail</v>
      </c>
      <c r="K83" s="1"/>
      <c r="L83" s="1"/>
    </row>
    <row r="84" spans="1:12" ht="15.75" customHeight="1" x14ac:dyDescent="0.35">
      <c r="A84" s="82"/>
      <c r="B84" s="83"/>
      <c r="C84" s="59"/>
      <c r="D84" s="59"/>
      <c r="E84" s="59"/>
      <c r="F84" s="59">
        <f t="shared" si="4"/>
        <v>0</v>
      </c>
      <c r="G84" s="60"/>
      <c r="H84" s="61">
        <f t="shared" si="5"/>
        <v>0</v>
      </c>
      <c r="I84" s="158" t="str">
        <f t="shared" si="6"/>
        <v>F</v>
      </c>
      <c r="J84" s="166" t="str">
        <f t="shared" si="7"/>
        <v>Fail</v>
      </c>
      <c r="K84" s="1"/>
      <c r="L84" s="1"/>
    </row>
    <row r="85" spans="1:12" ht="15.75" customHeight="1" x14ac:dyDescent="0.35">
      <c r="A85" s="79"/>
      <c r="B85" s="83"/>
      <c r="C85" s="59"/>
      <c r="D85" s="59"/>
      <c r="E85" s="59"/>
      <c r="F85" s="59">
        <f t="shared" si="4"/>
        <v>0</v>
      </c>
      <c r="G85" s="60"/>
      <c r="H85" s="61">
        <f t="shared" si="5"/>
        <v>0</v>
      </c>
      <c r="I85" s="158" t="str">
        <f t="shared" si="6"/>
        <v>F</v>
      </c>
      <c r="J85" s="166" t="str">
        <f t="shared" si="7"/>
        <v>Fail</v>
      </c>
      <c r="K85" s="1"/>
      <c r="L85" s="1"/>
    </row>
    <row r="86" spans="1:12" ht="15.75" customHeight="1" x14ac:dyDescent="0.35">
      <c r="A86" s="82"/>
      <c r="B86" s="83"/>
      <c r="C86" s="59"/>
      <c r="D86" s="59"/>
      <c r="E86" s="59"/>
      <c r="F86" s="59">
        <f t="shared" si="4"/>
        <v>0</v>
      </c>
      <c r="G86" s="60"/>
      <c r="H86" s="61">
        <f t="shared" si="5"/>
        <v>0</v>
      </c>
      <c r="I86" s="158" t="str">
        <f t="shared" si="6"/>
        <v>F</v>
      </c>
      <c r="J86" s="166" t="str">
        <f t="shared" si="7"/>
        <v>Fail</v>
      </c>
      <c r="K86" s="1"/>
      <c r="L86" s="1"/>
    </row>
    <row r="87" spans="1:12" ht="15.75" customHeight="1" x14ac:dyDescent="0.35">
      <c r="A87" s="82"/>
      <c r="B87" s="83"/>
      <c r="C87" s="59"/>
      <c r="D87" s="59"/>
      <c r="E87" s="59"/>
      <c r="F87" s="59">
        <f t="shared" si="4"/>
        <v>0</v>
      </c>
      <c r="G87" s="60"/>
      <c r="H87" s="61">
        <f t="shared" si="5"/>
        <v>0</v>
      </c>
      <c r="I87" s="158" t="str">
        <f t="shared" si="6"/>
        <v>F</v>
      </c>
      <c r="J87" s="166" t="str">
        <f t="shared" si="7"/>
        <v>Fail</v>
      </c>
      <c r="K87" s="1"/>
      <c r="L87" s="1"/>
    </row>
    <row r="88" spans="1:12" ht="15.75" customHeight="1" x14ac:dyDescent="0.35">
      <c r="A88" s="79"/>
      <c r="B88" s="83"/>
      <c r="C88" s="59"/>
      <c r="D88" s="59"/>
      <c r="E88" s="59"/>
      <c r="F88" s="59">
        <f t="shared" si="4"/>
        <v>0</v>
      </c>
      <c r="G88" s="60"/>
      <c r="H88" s="61">
        <f t="shared" si="5"/>
        <v>0</v>
      </c>
      <c r="I88" s="158" t="str">
        <f t="shared" si="6"/>
        <v>F</v>
      </c>
      <c r="J88" s="166" t="str">
        <f t="shared" si="7"/>
        <v>Fail</v>
      </c>
      <c r="K88" s="1"/>
      <c r="L88" s="1"/>
    </row>
    <row r="89" spans="1:12" ht="15.75" customHeight="1" x14ac:dyDescent="0.35">
      <c r="A89" s="82"/>
      <c r="B89" s="83"/>
      <c r="C89" s="59"/>
      <c r="D89" s="59"/>
      <c r="E89" s="59"/>
      <c r="F89" s="59">
        <f t="shared" si="4"/>
        <v>0</v>
      </c>
      <c r="G89" s="60"/>
      <c r="H89" s="61">
        <f t="shared" si="5"/>
        <v>0</v>
      </c>
      <c r="I89" s="158" t="str">
        <f t="shared" si="6"/>
        <v>F</v>
      </c>
      <c r="J89" s="166" t="str">
        <f t="shared" si="7"/>
        <v>Fail</v>
      </c>
      <c r="K89" s="1"/>
      <c r="L89" s="1"/>
    </row>
    <row r="90" spans="1:12" ht="15.75" customHeight="1" x14ac:dyDescent="0.35">
      <c r="A90" s="82"/>
      <c r="B90" s="83"/>
      <c r="C90" s="59"/>
      <c r="D90" s="59"/>
      <c r="E90" s="59"/>
      <c r="F90" s="59">
        <f t="shared" si="4"/>
        <v>0</v>
      </c>
      <c r="G90" s="60"/>
      <c r="H90" s="61">
        <f t="shared" si="5"/>
        <v>0</v>
      </c>
      <c r="I90" s="158" t="str">
        <f t="shared" si="6"/>
        <v>F</v>
      </c>
      <c r="J90" s="166" t="str">
        <f t="shared" si="7"/>
        <v>Fail</v>
      </c>
      <c r="K90" s="1"/>
      <c r="L90" s="1"/>
    </row>
    <row r="91" spans="1:12" ht="15.75" customHeight="1" x14ac:dyDescent="0.35">
      <c r="A91" s="79"/>
      <c r="B91" s="83"/>
      <c r="C91" s="59"/>
      <c r="D91" s="59"/>
      <c r="E91" s="59"/>
      <c r="F91" s="59">
        <f t="shared" si="4"/>
        <v>0</v>
      </c>
      <c r="G91" s="60"/>
      <c r="H91" s="61">
        <f t="shared" si="5"/>
        <v>0</v>
      </c>
      <c r="I91" s="158" t="str">
        <f t="shared" si="6"/>
        <v>F</v>
      </c>
      <c r="J91" s="166" t="str">
        <f t="shared" si="7"/>
        <v>Fail</v>
      </c>
      <c r="K91" s="1"/>
      <c r="L91" s="1"/>
    </row>
    <row r="92" spans="1:12" ht="15.75" customHeight="1" x14ac:dyDescent="0.35">
      <c r="A92" s="82"/>
      <c r="B92" s="83"/>
      <c r="C92" s="59"/>
      <c r="D92" s="59"/>
      <c r="E92" s="59"/>
      <c r="F92" s="59">
        <f t="shared" si="4"/>
        <v>0</v>
      </c>
      <c r="G92" s="60"/>
      <c r="H92" s="61">
        <f t="shared" si="5"/>
        <v>0</v>
      </c>
      <c r="I92" s="158" t="str">
        <f t="shared" si="6"/>
        <v>F</v>
      </c>
      <c r="J92" s="166" t="str">
        <f t="shared" si="7"/>
        <v>Fail</v>
      </c>
      <c r="K92" s="1"/>
      <c r="L92" s="1"/>
    </row>
    <row r="93" spans="1:12" ht="15.75" customHeight="1" x14ac:dyDescent="0.35">
      <c r="A93" s="82"/>
      <c r="B93" s="83"/>
      <c r="C93" s="59"/>
      <c r="D93" s="59"/>
      <c r="E93" s="59"/>
      <c r="F93" s="59">
        <f t="shared" si="4"/>
        <v>0</v>
      </c>
      <c r="G93" s="60"/>
      <c r="H93" s="61">
        <f t="shared" si="5"/>
        <v>0</v>
      </c>
      <c r="I93" s="158" t="str">
        <f t="shared" si="6"/>
        <v>F</v>
      </c>
      <c r="J93" s="166" t="str">
        <f t="shared" si="7"/>
        <v>Fail</v>
      </c>
      <c r="K93" s="1"/>
      <c r="L93" s="1"/>
    </row>
    <row r="94" spans="1:12" ht="15.75" customHeight="1" x14ac:dyDescent="0.35">
      <c r="A94" s="79"/>
      <c r="B94" s="83"/>
      <c r="C94" s="59"/>
      <c r="D94" s="59"/>
      <c r="E94" s="59"/>
      <c r="F94" s="59">
        <f t="shared" si="4"/>
        <v>0</v>
      </c>
      <c r="G94" s="60"/>
      <c r="H94" s="61">
        <f t="shared" si="5"/>
        <v>0</v>
      </c>
      <c r="I94" s="158" t="str">
        <f t="shared" si="6"/>
        <v>F</v>
      </c>
      <c r="J94" s="166" t="str">
        <f t="shared" si="7"/>
        <v>Fail</v>
      </c>
      <c r="K94" s="1"/>
      <c r="L94" s="1"/>
    </row>
    <row r="95" spans="1:12" ht="15.75" customHeight="1" x14ac:dyDescent="0.35">
      <c r="A95" s="82"/>
      <c r="B95" s="83"/>
      <c r="C95" s="59"/>
      <c r="D95" s="59"/>
      <c r="E95" s="59"/>
      <c r="F95" s="59">
        <f t="shared" si="4"/>
        <v>0</v>
      </c>
      <c r="G95" s="60"/>
      <c r="H95" s="61">
        <f t="shared" si="5"/>
        <v>0</v>
      </c>
      <c r="I95" s="158" t="str">
        <f t="shared" si="6"/>
        <v>F</v>
      </c>
      <c r="J95" s="166" t="str">
        <f t="shared" si="7"/>
        <v>Fail</v>
      </c>
      <c r="K95" s="1"/>
      <c r="L95" s="1"/>
    </row>
    <row r="96" spans="1:12" ht="15.75" customHeight="1" x14ac:dyDescent="0.35">
      <c r="A96" s="82"/>
      <c r="B96" s="83"/>
      <c r="C96" s="59"/>
      <c r="D96" s="59"/>
      <c r="E96" s="59"/>
      <c r="F96" s="59">
        <f t="shared" si="4"/>
        <v>0</v>
      </c>
      <c r="G96" s="60"/>
      <c r="H96" s="61">
        <f t="shared" si="5"/>
        <v>0</v>
      </c>
      <c r="I96" s="158" t="str">
        <f t="shared" si="6"/>
        <v>F</v>
      </c>
      <c r="J96" s="166" t="str">
        <f t="shared" si="7"/>
        <v>Fail</v>
      </c>
      <c r="K96" s="1"/>
      <c r="L96" s="1"/>
    </row>
    <row r="97" spans="1:12" ht="15.75" customHeight="1" x14ac:dyDescent="0.35">
      <c r="A97" s="79"/>
      <c r="B97" s="83"/>
      <c r="C97" s="59"/>
      <c r="D97" s="59"/>
      <c r="E97" s="59"/>
      <c r="F97" s="59">
        <f t="shared" si="4"/>
        <v>0</v>
      </c>
      <c r="G97" s="60"/>
      <c r="H97" s="61">
        <f t="shared" si="5"/>
        <v>0</v>
      </c>
      <c r="I97" s="158" t="str">
        <f t="shared" si="6"/>
        <v>F</v>
      </c>
      <c r="J97" s="166" t="str">
        <f t="shared" si="7"/>
        <v>Fail</v>
      </c>
      <c r="K97" s="1"/>
      <c r="L97" s="1"/>
    </row>
    <row r="98" spans="1:12" ht="15.75" customHeight="1" x14ac:dyDescent="0.35">
      <c r="A98" s="82"/>
      <c r="B98" s="83"/>
      <c r="C98" s="59"/>
      <c r="D98" s="59"/>
      <c r="E98" s="59"/>
      <c r="F98" s="59">
        <f t="shared" si="4"/>
        <v>0</v>
      </c>
      <c r="G98" s="60"/>
      <c r="H98" s="61">
        <f t="shared" si="5"/>
        <v>0</v>
      </c>
      <c r="I98" s="158" t="str">
        <f t="shared" si="6"/>
        <v>F</v>
      </c>
      <c r="J98" s="166" t="str">
        <f t="shared" si="7"/>
        <v>Fail</v>
      </c>
      <c r="K98" s="1"/>
      <c r="L98" s="1"/>
    </row>
    <row r="99" spans="1:12" ht="15.75" customHeight="1" x14ac:dyDescent="0.35">
      <c r="A99" s="82"/>
      <c r="B99" s="83"/>
      <c r="C99" s="59"/>
      <c r="D99" s="59"/>
      <c r="E99" s="59"/>
      <c r="F99" s="59">
        <f t="shared" si="4"/>
        <v>0</v>
      </c>
      <c r="G99" s="60"/>
      <c r="H99" s="61">
        <f t="shared" si="5"/>
        <v>0</v>
      </c>
      <c r="I99" s="158" t="str">
        <f t="shared" si="6"/>
        <v>F</v>
      </c>
      <c r="J99" s="166" t="str">
        <f t="shared" si="7"/>
        <v>Fail</v>
      </c>
      <c r="K99" s="1"/>
      <c r="L99" s="1"/>
    </row>
    <row r="100" spans="1:12" ht="15.75" customHeight="1" x14ac:dyDescent="0.35">
      <c r="A100" s="79"/>
      <c r="B100" s="83"/>
      <c r="C100" s="59"/>
      <c r="D100" s="59"/>
      <c r="E100" s="59"/>
      <c r="F100" s="59">
        <f t="shared" si="4"/>
        <v>0</v>
      </c>
      <c r="G100" s="60"/>
      <c r="H100" s="61">
        <f t="shared" si="5"/>
        <v>0</v>
      </c>
      <c r="I100" s="158" t="str">
        <f t="shared" si="6"/>
        <v>F</v>
      </c>
      <c r="J100" s="166" t="str">
        <f t="shared" si="7"/>
        <v>Fail</v>
      </c>
      <c r="K100" s="1"/>
      <c r="L100" s="1"/>
    </row>
    <row r="101" spans="1:12" ht="15.75" customHeight="1" x14ac:dyDescent="0.35">
      <c r="A101" s="82"/>
      <c r="B101" s="83"/>
      <c r="C101" s="59"/>
      <c r="D101" s="59"/>
      <c r="E101" s="59"/>
      <c r="F101" s="59">
        <f t="shared" si="4"/>
        <v>0</v>
      </c>
      <c r="G101" s="60"/>
      <c r="H101" s="61">
        <f t="shared" si="5"/>
        <v>0</v>
      </c>
      <c r="I101" s="158" t="str">
        <f t="shared" si="6"/>
        <v>F</v>
      </c>
      <c r="J101" s="166" t="str">
        <f t="shared" si="7"/>
        <v>Fail</v>
      </c>
      <c r="K101" s="1"/>
      <c r="L101" s="1"/>
    </row>
    <row r="102" spans="1:12" ht="15.75" customHeight="1" x14ac:dyDescent="0.35">
      <c r="A102" s="82"/>
      <c r="B102" s="83"/>
      <c r="C102" s="59"/>
      <c r="D102" s="59"/>
      <c r="E102" s="59"/>
      <c r="F102" s="59">
        <f t="shared" si="4"/>
        <v>0</v>
      </c>
      <c r="G102" s="60"/>
      <c r="H102" s="61">
        <f t="shared" si="5"/>
        <v>0</v>
      </c>
      <c r="I102" s="158" t="str">
        <f t="shared" si="6"/>
        <v>F</v>
      </c>
      <c r="J102" s="166" t="str">
        <f t="shared" si="7"/>
        <v>Fail</v>
      </c>
      <c r="K102" s="1"/>
      <c r="L102" s="1"/>
    </row>
    <row r="103" spans="1:12" ht="15.75" customHeight="1" x14ac:dyDescent="0.35">
      <c r="A103" s="79"/>
      <c r="B103" s="83"/>
      <c r="C103" s="59"/>
      <c r="D103" s="59"/>
      <c r="E103" s="59"/>
      <c r="F103" s="59">
        <f t="shared" si="4"/>
        <v>0</v>
      </c>
      <c r="G103" s="60"/>
      <c r="H103" s="61">
        <f t="shared" si="5"/>
        <v>0</v>
      </c>
      <c r="I103" s="158" t="str">
        <f t="shared" si="6"/>
        <v>F</v>
      </c>
      <c r="J103" s="166" t="str">
        <f t="shared" si="7"/>
        <v>Fail</v>
      </c>
      <c r="K103" s="1"/>
      <c r="L103" s="1"/>
    </row>
    <row r="104" spans="1:12" ht="15.75" customHeight="1" x14ac:dyDescent="0.35">
      <c r="A104" s="82"/>
      <c r="B104" s="83"/>
      <c r="C104" s="59"/>
      <c r="D104" s="59"/>
      <c r="E104" s="59"/>
      <c r="F104" s="59">
        <f t="shared" si="4"/>
        <v>0</v>
      </c>
      <c r="G104" s="60"/>
      <c r="H104" s="61">
        <f t="shared" si="5"/>
        <v>0</v>
      </c>
      <c r="I104" s="158" t="str">
        <f t="shared" si="6"/>
        <v>F</v>
      </c>
      <c r="J104" s="166" t="str">
        <f t="shared" si="7"/>
        <v>Fail</v>
      </c>
      <c r="K104" s="1"/>
      <c r="L104" s="1"/>
    </row>
    <row r="105" spans="1:12" ht="15.75" customHeight="1" x14ac:dyDescent="0.35">
      <c r="A105" s="82"/>
      <c r="B105" s="83"/>
      <c r="C105" s="59"/>
      <c r="D105" s="59"/>
      <c r="E105" s="59"/>
      <c r="F105" s="59">
        <f t="shared" si="4"/>
        <v>0</v>
      </c>
      <c r="G105" s="60"/>
      <c r="H105" s="61">
        <f t="shared" si="5"/>
        <v>0</v>
      </c>
      <c r="I105" s="158" t="str">
        <f t="shared" si="6"/>
        <v>F</v>
      </c>
      <c r="J105" s="166" t="str">
        <f t="shared" si="7"/>
        <v>Fail</v>
      </c>
      <c r="K105" s="1"/>
      <c r="L105" s="1"/>
    </row>
    <row r="106" spans="1:12" ht="15.75" customHeight="1" x14ac:dyDescent="0.35">
      <c r="A106" s="79"/>
      <c r="B106" s="83"/>
      <c r="C106" s="59"/>
      <c r="D106" s="59"/>
      <c r="E106" s="59"/>
      <c r="F106" s="59">
        <f t="shared" si="4"/>
        <v>0</v>
      </c>
      <c r="G106" s="60"/>
      <c r="H106" s="61">
        <f t="shared" si="5"/>
        <v>0</v>
      </c>
      <c r="I106" s="158" t="str">
        <f t="shared" si="6"/>
        <v>F</v>
      </c>
      <c r="J106" s="166" t="str">
        <f t="shared" si="7"/>
        <v>Fail</v>
      </c>
      <c r="K106" s="1"/>
      <c r="L106" s="1"/>
    </row>
    <row r="107" spans="1:12" ht="15.75" customHeight="1" x14ac:dyDescent="0.35">
      <c r="A107" s="82"/>
      <c r="B107" s="83"/>
      <c r="C107" s="59"/>
      <c r="D107" s="59"/>
      <c r="E107" s="59"/>
      <c r="F107" s="59">
        <f t="shared" si="4"/>
        <v>0</v>
      </c>
      <c r="G107" s="60"/>
      <c r="H107" s="61">
        <f t="shared" si="5"/>
        <v>0</v>
      </c>
      <c r="I107" s="158" t="str">
        <f t="shared" si="6"/>
        <v>F</v>
      </c>
      <c r="J107" s="166" t="str">
        <f t="shared" si="7"/>
        <v>Fail</v>
      </c>
      <c r="K107" s="1"/>
      <c r="L107" s="1"/>
    </row>
    <row r="108" spans="1:12" ht="15.75" customHeight="1" x14ac:dyDescent="0.35">
      <c r="A108" s="82"/>
      <c r="B108" s="83"/>
      <c r="C108" s="59"/>
      <c r="D108" s="59"/>
      <c r="E108" s="59"/>
      <c r="F108" s="59">
        <f t="shared" si="4"/>
        <v>0</v>
      </c>
      <c r="G108" s="60"/>
      <c r="H108" s="61">
        <f t="shared" si="5"/>
        <v>0</v>
      </c>
      <c r="I108" s="158" t="str">
        <f t="shared" si="6"/>
        <v>F</v>
      </c>
      <c r="J108" s="166" t="str">
        <f t="shared" si="7"/>
        <v>Fail</v>
      </c>
      <c r="K108" s="1"/>
      <c r="L108" s="1"/>
    </row>
    <row r="109" spans="1:12" ht="15.75" customHeight="1" x14ac:dyDescent="0.35">
      <c r="A109" s="79"/>
      <c r="B109" s="83"/>
      <c r="C109" s="59"/>
      <c r="D109" s="59"/>
      <c r="E109" s="59"/>
      <c r="F109" s="59">
        <f t="shared" si="4"/>
        <v>0</v>
      </c>
      <c r="G109" s="60"/>
      <c r="H109" s="61">
        <f t="shared" si="5"/>
        <v>0</v>
      </c>
      <c r="I109" s="158" t="str">
        <f t="shared" si="6"/>
        <v>F</v>
      </c>
      <c r="J109" s="166" t="str">
        <f t="shared" si="7"/>
        <v>Fail</v>
      </c>
      <c r="K109" s="1"/>
      <c r="L109" s="1"/>
    </row>
    <row r="110" spans="1:12" ht="15.75" customHeight="1" x14ac:dyDescent="0.35">
      <c r="A110" s="82"/>
      <c r="B110" s="83"/>
      <c r="C110" s="59"/>
      <c r="D110" s="59"/>
      <c r="E110" s="59"/>
      <c r="F110" s="59">
        <f t="shared" si="4"/>
        <v>0</v>
      </c>
      <c r="G110" s="60"/>
      <c r="H110" s="61">
        <f t="shared" si="5"/>
        <v>0</v>
      </c>
      <c r="I110" s="158" t="str">
        <f t="shared" si="6"/>
        <v>F</v>
      </c>
      <c r="J110" s="166" t="str">
        <f t="shared" si="7"/>
        <v>Fail</v>
      </c>
      <c r="K110" s="1"/>
      <c r="L110" s="1"/>
    </row>
    <row r="111" spans="1:12" ht="15.75" customHeight="1" x14ac:dyDescent="0.35">
      <c r="A111" s="82"/>
      <c r="B111" s="83"/>
      <c r="C111" s="59"/>
      <c r="D111" s="59"/>
      <c r="E111" s="59"/>
      <c r="F111" s="59">
        <f t="shared" si="4"/>
        <v>0</v>
      </c>
      <c r="G111" s="60"/>
      <c r="H111" s="61">
        <f t="shared" si="5"/>
        <v>0</v>
      </c>
      <c r="I111" s="158" t="str">
        <f t="shared" si="6"/>
        <v>F</v>
      </c>
      <c r="J111" s="166" t="str">
        <f t="shared" si="7"/>
        <v>Fail</v>
      </c>
      <c r="K111" s="1"/>
      <c r="L111" s="1"/>
    </row>
    <row r="112" spans="1:12" ht="15.75" customHeight="1" x14ac:dyDescent="0.35">
      <c r="A112" s="79"/>
      <c r="B112" s="83"/>
      <c r="C112" s="59"/>
      <c r="D112" s="59"/>
      <c r="E112" s="59"/>
      <c r="F112" s="59">
        <f t="shared" si="4"/>
        <v>0</v>
      </c>
      <c r="G112" s="60"/>
      <c r="H112" s="61">
        <f t="shared" si="5"/>
        <v>0</v>
      </c>
      <c r="I112" s="158" t="str">
        <f t="shared" si="6"/>
        <v>F</v>
      </c>
      <c r="J112" s="166" t="str">
        <f t="shared" si="7"/>
        <v>Fail</v>
      </c>
      <c r="K112" s="1"/>
      <c r="L112" s="1"/>
    </row>
    <row r="113" spans="1:10" ht="15" customHeight="1" x14ac:dyDescent="0.35">
      <c r="A113" s="156"/>
      <c r="B113" s="156"/>
      <c r="C113" s="156"/>
      <c r="D113" s="156"/>
      <c r="E113" s="156"/>
      <c r="F113" s="59">
        <f t="shared" si="4"/>
        <v>0</v>
      </c>
      <c r="G113" s="60"/>
      <c r="H113" s="61">
        <f t="shared" si="5"/>
        <v>0</v>
      </c>
      <c r="I113" s="158" t="str">
        <f t="shared" si="6"/>
        <v>F</v>
      </c>
      <c r="J113" s="166" t="str">
        <f t="shared" si="7"/>
        <v>Fail</v>
      </c>
    </row>
    <row r="114" spans="1:10" ht="15" customHeight="1" x14ac:dyDescent="0.35">
      <c r="A114" s="156"/>
      <c r="B114" s="156"/>
      <c r="C114" s="156"/>
      <c r="D114" s="156"/>
      <c r="E114" s="156"/>
      <c r="F114" s="59">
        <f t="shared" si="4"/>
        <v>0</v>
      </c>
      <c r="G114" s="60"/>
      <c r="H114" s="61">
        <f t="shared" si="5"/>
        <v>0</v>
      </c>
      <c r="I114" s="158" t="str">
        <f t="shared" si="6"/>
        <v>F</v>
      </c>
      <c r="J114" s="166" t="str">
        <f t="shared" si="7"/>
        <v>Fail</v>
      </c>
    </row>
    <row r="115" spans="1:10" ht="15" customHeight="1" x14ac:dyDescent="0.35">
      <c r="A115" s="156"/>
      <c r="B115" s="156"/>
      <c r="C115" s="156"/>
      <c r="D115" s="156"/>
      <c r="E115" s="156"/>
      <c r="F115" s="59">
        <f t="shared" si="4"/>
        <v>0</v>
      </c>
      <c r="G115" s="60"/>
      <c r="H115" s="61">
        <f t="shared" si="5"/>
        <v>0</v>
      </c>
      <c r="I115" s="158" t="str">
        <f t="shared" si="6"/>
        <v>F</v>
      </c>
      <c r="J115" s="166" t="str">
        <f t="shared" si="7"/>
        <v>Fail</v>
      </c>
    </row>
    <row r="116" spans="1:10" ht="15" customHeight="1" x14ac:dyDescent="0.35">
      <c r="A116" s="156"/>
      <c r="B116" s="156"/>
      <c r="C116" s="156"/>
      <c r="D116" s="156"/>
      <c r="E116" s="156"/>
      <c r="F116" s="59">
        <f t="shared" si="4"/>
        <v>0</v>
      </c>
      <c r="G116" s="60"/>
      <c r="H116" s="61">
        <f t="shared" si="5"/>
        <v>0</v>
      </c>
      <c r="I116" s="158" t="str">
        <f t="shared" si="6"/>
        <v>F</v>
      </c>
      <c r="J116" s="166" t="str">
        <f t="shared" si="7"/>
        <v>Fail</v>
      </c>
    </row>
    <row r="117" spans="1:10" ht="15" customHeight="1" x14ac:dyDescent="0.35">
      <c r="A117" s="156"/>
      <c r="B117" s="156"/>
      <c r="C117" s="156"/>
      <c r="D117" s="156"/>
      <c r="E117" s="156"/>
      <c r="F117" s="59">
        <f t="shared" si="4"/>
        <v>0</v>
      </c>
      <c r="G117" s="60"/>
      <c r="H117" s="61">
        <f t="shared" si="5"/>
        <v>0</v>
      </c>
      <c r="I117" s="158" t="str">
        <f t="shared" si="6"/>
        <v>F</v>
      </c>
      <c r="J117" s="166" t="str">
        <f t="shared" si="7"/>
        <v>Fail</v>
      </c>
    </row>
    <row r="118" spans="1:10" ht="15" customHeight="1" x14ac:dyDescent="0.35">
      <c r="A118" s="156"/>
      <c r="B118" s="156"/>
      <c r="C118" s="156"/>
      <c r="D118" s="156"/>
      <c r="E118" s="156"/>
      <c r="F118" s="59">
        <f t="shared" si="4"/>
        <v>0</v>
      </c>
      <c r="G118" s="60"/>
      <c r="H118" s="61">
        <f t="shared" si="5"/>
        <v>0</v>
      </c>
      <c r="I118" s="158" t="str">
        <f t="shared" si="6"/>
        <v>F</v>
      </c>
      <c r="J118" s="166" t="str">
        <f t="shared" si="7"/>
        <v>Fail</v>
      </c>
    </row>
    <row r="119" spans="1:10" ht="15" customHeight="1" x14ac:dyDescent="0.35">
      <c r="A119" s="156"/>
      <c r="B119" s="156"/>
      <c r="C119" s="156"/>
      <c r="D119" s="156"/>
      <c r="E119" s="156"/>
      <c r="F119" s="59">
        <f t="shared" si="4"/>
        <v>0</v>
      </c>
      <c r="G119" s="60"/>
      <c r="H119" s="61">
        <f t="shared" si="5"/>
        <v>0</v>
      </c>
      <c r="I119" s="158" t="str">
        <f t="shared" si="6"/>
        <v>F</v>
      </c>
      <c r="J119" s="166" t="str">
        <f t="shared" si="7"/>
        <v>Fail</v>
      </c>
    </row>
    <row r="120" spans="1:10" ht="15" customHeight="1" x14ac:dyDescent="0.35">
      <c r="A120" s="156"/>
      <c r="B120" s="156"/>
      <c r="C120" s="156"/>
      <c r="D120" s="156"/>
      <c r="E120" s="156"/>
      <c r="F120" s="59">
        <f t="shared" si="4"/>
        <v>0</v>
      </c>
      <c r="G120" s="60"/>
      <c r="H120" s="61">
        <f t="shared" si="5"/>
        <v>0</v>
      </c>
      <c r="I120" s="158" t="str">
        <f t="shared" si="6"/>
        <v>F</v>
      </c>
      <c r="J120" s="166" t="str">
        <f t="shared" si="7"/>
        <v>Fail</v>
      </c>
    </row>
    <row r="121" spans="1:10" ht="15" customHeight="1" x14ac:dyDescent="0.35">
      <c r="A121" s="156"/>
      <c r="B121" s="156"/>
      <c r="C121" s="156"/>
      <c r="D121" s="156"/>
      <c r="E121" s="156"/>
      <c r="F121" s="59">
        <f t="shared" si="4"/>
        <v>0</v>
      </c>
      <c r="G121" s="60"/>
      <c r="H121" s="61">
        <f t="shared" si="5"/>
        <v>0</v>
      </c>
      <c r="I121" s="158" t="str">
        <f t="shared" si="6"/>
        <v>F</v>
      </c>
      <c r="J121" s="166" t="str">
        <f t="shared" si="7"/>
        <v>Fail</v>
      </c>
    </row>
    <row r="122" spans="1:10" ht="15" customHeight="1" x14ac:dyDescent="0.35">
      <c r="A122" s="156"/>
      <c r="B122" s="156"/>
      <c r="C122" s="156"/>
      <c r="D122" s="156"/>
      <c r="E122" s="156"/>
      <c r="F122" s="59">
        <f t="shared" si="4"/>
        <v>0</v>
      </c>
      <c r="G122" s="60"/>
      <c r="H122" s="61">
        <f t="shared" si="5"/>
        <v>0</v>
      </c>
      <c r="I122" s="158" t="str">
        <f t="shared" si="6"/>
        <v>F</v>
      </c>
      <c r="J122" s="166" t="str">
        <f t="shared" si="7"/>
        <v>Fail</v>
      </c>
    </row>
    <row r="123" spans="1:10" ht="15" customHeight="1" x14ac:dyDescent="0.35">
      <c r="A123" s="156"/>
      <c r="B123" s="156"/>
      <c r="C123" s="156"/>
      <c r="D123" s="156"/>
      <c r="E123" s="156"/>
      <c r="F123" s="59">
        <f t="shared" si="4"/>
        <v>0</v>
      </c>
      <c r="G123" s="60"/>
      <c r="H123" s="61">
        <f t="shared" si="5"/>
        <v>0</v>
      </c>
      <c r="I123" s="158" t="str">
        <f t="shared" si="6"/>
        <v>F</v>
      </c>
      <c r="J123" s="166" t="str">
        <f t="shared" si="7"/>
        <v>Fail</v>
      </c>
    </row>
    <row r="124" spans="1:10" ht="15" customHeight="1" x14ac:dyDescent="0.35">
      <c r="A124" s="156"/>
      <c r="B124" s="156"/>
      <c r="C124" s="156"/>
      <c r="D124" s="156"/>
      <c r="E124" s="156"/>
      <c r="F124" s="59">
        <f t="shared" si="4"/>
        <v>0</v>
      </c>
      <c r="G124" s="60"/>
      <c r="H124" s="61">
        <f t="shared" si="5"/>
        <v>0</v>
      </c>
      <c r="I124" s="158" t="str">
        <f t="shared" si="6"/>
        <v>F</v>
      </c>
      <c r="J124" s="166" t="str">
        <f t="shared" si="7"/>
        <v>Fail</v>
      </c>
    </row>
    <row r="125" spans="1:10" ht="15" customHeight="1" x14ac:dyDescent="0.35">
      <c r="A125" s="156"/>
      <c r="B125" s="156"/>
      <c r="C125" s="156"/>
      <c r="D125" s="156"/>
      <c r="E125" s="156"/>
      <c r="F125" s="59">
        <f t="shared" si="4"/>
        <v>0</v>
      </c>
      <c r="G125" s="60"/>
      <c r="H125" s="61">
        <f t="shared" si="5"/>
        <v>0</v>
      </c>
      <c r="I125" s="158" t="str">
        <f t="shared" si="6"/>
        <v>F</v>
      </c>
      <c r="J125" s="166" t="str">
        <f t="shared" si="7"/>
        <v>Fail</v>
      </c>
    </row>
    <row r="126" spans="1:10" ht="15" customHeight="1" x14ac:dyDescent="0.35">
      <c r="A126" s="156"/>
      <c r="B126" s="156"/>
      <c r="C126" s="156"/>
      <c r="D126" s="156"/>
      <c r="E126" s="156"/>
      <c r="F126" s="59">
        <f t="shared" si="4"/>
        <v>0</v>
      </c>
      <c r="G126" s="60"/>
      <c r="H126" s="61">
        <f t="shared" si="5"/>
        <v>0</v>
      </c>
      <c r="I126" s="158" t="str">
        <f t="shared" si="6"/>
        <v>F</v>
      </c>
      <c r="J126" s="166" t="str">
        <f t="shared" si="7"/>
        <v>Fail</v>
      </c>
    </row>
    <row r="127" spans="1:10" ht="15" customHeight="1" x14ac:dyDescent="0.35">
      <c r="A127" s="156"/>
      <c r="B127" s="156"/>
      <c r="C127" s="156"/>
      <c r="D127" s="156"/>
      <c r="E127" s="156"/>
      <c r="F127" s="59">
        <f t="shared" si="4"/>
        <v>0</v>
      </c>
      <c r="G127" s="60"/>
      <c r="H127" s="61">
        <f t="shared" si="5"/>
        <v>0</v>
      </c>
      <c r="I127" s="158" t="str">
        <f t="shared" si="6"/>
        <v>F</v>
      </c>
      <c r="J127" s="166" t="str">
        <f t="shared" si="7"/>
        <v>Fail</v>
      </c>
    </row>
    <row r="128" spans="1:10" ht="15" customHeight="1" x14ac:dyDescent="0.35">
      <c r="A128" s="156"/>
      <c r="B128" s="156"/>
      <c r="C128" s="156"/>
      <c r="D128" s="156"/>
      <c r="E128" s="156"/>
      <c r="F128" s="59">
        <f t="shared" si="4"/>
        <v>0</v>
      </c>
      <c r="G128" s="60"/>
      <c r="H128" s="61">
        <f t="shared" si="5"/>
        <v>0</v>
      </c>
      <c r="I128" s="158" t="str">
        <f t="shared" si="6"/>
        <v>F</v>
      </c>
      <c r="J128" s="166" t="str">
        <f t="shared" si="7"/>
        <v>Fail</v>
      </c>
    </row>
    <row r="129" spans="1:10" ht="15" customHeight="1" x14ac:dyDescent="0.35">
      <c r="A129" s="156"/>
      <c r="B129" s="156"/>
      <c r="C129" s="156"/>
      <c r="D129" s="156"/>
      <c r="E129" s="156"/>
      <c r="F129" s="59">
        <f t="shared" si="4"/>
        <v>0</v>
      </c>
      <c r="G129" s="60"/>
      <c r="H129" s="61">
        <f t="shared" si="5"/>
        <v>0</v>
      </c>
      <c r="I129" s="158" t="str">
        <f t="shared" si="6"/>
        <v>F</v>
      </c>
      <c r="J129" s="166" t="str">
        <f t="shared" si="7"/>
        <v>Fail</v>
      </c>
    </row>
    <row r="130" spans="1:10" ht="15" customHeight="1" x14ac:dyDescent="0.35">
      <c r="A130" s="156"/>
      <c r="B130" s="156"/>
      <c r="C130" s="156"/>
      <c r="D130" s="156"/>
      <c r="E130" s="156"/>
      <c r="F130" s="59">
        <f t="shared" si="4"/>
        <v>0</v>
      </c>
      <c r="G130" s="60"/>
      <c r="H130" s="61">
        <f t="shared" si="5"/>
        <v>0</v>
      </c>
      <c r="I130" s="158" t="str">
        <f t="shared" si="6"/>
        <v>F</v>
      </c>
      <c r="J130" s="166" t="str">
        <f t="shared" si="7"/>
        <v>Fail</v>
      </c>
    </row>
    <row r="131" spans="1:10" ht="15" customHeight="1" x14ac:dyDescent="0.35">
      <c r="A131" s="156"/>
      <c r="B131" s="156"/>
      <c r="C131" s="156"/>
      <c r="D131" s="156"/>
      <c r="E131" s="156"/>
      <c r="F131" s="59">
        <f t="shared" si="4"/>
        <v>0</v>
      </c>
      <c r="G131" s="60"/>
      <c r="H131" s="61">
        <f t="shared" si="5"/>
        <v>0</v>
      </c>
      <c r="I131" s="158" t="str">
        <f t="shared" si="6"/>
        <v>F</v>
      </c>
      <c r="J131" s="166" t="str">
        <f t="shared" si="7"/>
        <v>Fail</v>
      </c>
    </row>
    <row r="132" spans="1:10" ht="15" customHeight="1" x14ac:dyDescent="0.35">
      <c r="A132" s="156"/>
      <c r="B132" s="156"/>
      <c r="C132" s="156"/>
      <c r="D132" s="156"/>
      <c r="E132" s="156"/>
      <c r="F132" s="59">
        <f t="shared" si="4"/>
        <v>0</v>
      </c>
      <c r="G132" s="60"/>
      <c r="H132" s="61">
        <f t="shared" si="5"/>
        <v>0</v>
      </c>
      <c r="I132" s="158" t="str">
        <f t="shared" si="6"/>
        <v>F</v>
      </c>
      <c r="J132" s="166" t="str">
        <f t="shared" si="7"/>
        <v>Fail</v>
      </c>
    </row>
    <row r="133" spans="1:10" ht="15" customHeight="1" x14ac:dyDescent="0.35">
      <c r="A133" s="156"/>
      <c r="B133" s="156"/>
      <c r="C133" s="156"/>
      <c r="D133" s="156"/>
      <c r="E133" s="156"/>
      <c r="F133" s="59">
        <f t="shared" si="4"/>
        <v>0</v>
      </c>
      <c r="G133" s="60"/>
      <c r="H133" s="61">
        <f t="shared" si="5"/>
        <v>0</v>
      </c>
      <c r="I133" s="158" t="str">
        <f t="shared" si="6"/>
        <v>F</v>
      </c>
      <c r="J133" s="166" t="str">
        <f t="shared" si="7"/>
        <v>Fail</v>
      </c>
    </row>
    <row r="134" spans="1:10" ht="15" customHeight="1" x14ac:dyDescent="0.35">
      <c r="A134" s="156"/>
      <c r="B134" s="156"/>
      <c r="C134" s="156"/>
      <c r="D134" s="156"/>
      <c r="E134" s="156"/>
      <c r="F134" s="59">
        <f t="shared" si="4"/>
        <v>0</v>
      </c>
      <c r="G134" s="60"/>
      <c r="H134" s="61">
        <f t="shared" si="5"/>
        <v>0</v>
      </c>
      <c r="I134" s="158" t="str">
        <f t="shared" si="6"/>
        <v>F</v>
      </c>
      <c r="J134" s="166" t="str">
        <f t="shared" si="7"/>
        <v>Fail</v>
      </c>
    </row>
    <row r="135" spans="1:10" ht="15" customHeight="1" x14ac:dyDescent="0.35">
      <c r="A135" s="156"/>
      <c r="B135" s="156"/>
      <c r="C135" s="156"/>
      <c r="D135" s="156"/>
      <c r="E135" s="156"/>
      <c r="F135" s="59">
        <f t="shared" si="4"/>
        <v>0</v>
      </c>
      <c r="G135" s="60"/>
      <c r="H135" s="61">
        <f t="shared" si="5"/>
        <v>0</v>
      </c>
      <c r="I135" s="158" t="str">
        <f t="shared" si="6"/>
        <v>F</v>
      </c>
      <c r="J135" s="166" t="str">
        <f t="shared" si="7"/>
        <v>Fail</v>
      </c>
    </row>
    <row r="136" spans="1:10" ht="15" customHeight="1" x14ac:dyDescent="0.35">
      <c r="A136" s="156"/>
      <c r="B136" s="156"/>
      <c r="C136" s="156"/>
      <c r="D136" s="156"/>
      <c r="E136" s="156"/>
      <c r="F136" s="59">
        <f t="shared" si="4"/>
        <v>0</v>
      </c>
      <c r="G136" s="60"/>
      <c r="H136" s="61">
        <f t="shared" si="5"/>
        <v>0</v>
      </c>
      <c r="I136" s="158" t="str">
        <f t="shared" si="6"/>
        <v>F</v>
      </c>
      <c r="J136" s="166" t="str">
        <f t="shared" si="7"/>
        <v>Fail</v>
      </c>
    </row>
    <row r="137" spans="1:10" ht="15" customHeight="1" x14ac:dyDescent="0.35">
      <c r="A137" s="156"/>
      <c r="B137" s="156"/>
      <c r="C137" s="156"/>
      <c r="D137" s="156"/>
      <c r="E137" s="156"/>
      <c r="F137" s="59">
        <f t="shared" si="4"/>
        <v>0</v>
      </c>
      <c r="G137" s="60"/>
      <c r="H137" s="61">
        <f t="shared" si="5"/>
        <v>0</v>
      </c>
      <c r="I137" s="158" t="str">
        <f t="shared" si="6"/>
        <v>F</v>
      </c>
      <c r="J137" s="166" t="str">
        <f t="shared" si="7"/>
        <v>Fail</v>
      </c>
    </row>
    <row r="138" spans="1:10" ht="15" customHeight="1" x14ac:dyDescent="0.35">
      <c r="A138" s="156"/>
      <c r="B138" s="156"/>
      <c r="C138" s="156"/>
      <c r="D138" s="156"/>
      <c r="E138" s="156"/>
      <c r="F138" s="59">
        <f t="shared" si="4"/>
        <v>0</v>
      </c>
      <c r="G138" s="60"/>
      <c r="H138" s="61">
        <f t="shared" si="5"/>
        <v>0</v>
      </c>
      <c r="I138" s="158" t="str">
        <f t="shared" si="6"/>
        <v>F</v>
      </c>
      <c r="J138" s="166" t="str">
        <f t="shared" si="7"/>
        <v>Fail</v>
      </c>
    </row>
    <row r="139" spans="1:10" ht="15" customHeight="1" x14ac:dyDescent="0.35">
      <c r="A139" s="156"/>
      <c r="B139" s="156"/>
      <c r="C139" s="156"/>
      <c r="D139" s="156"/>
      <c r="E139" s="156"/>
      <c r="F139" s="59">
        <f t="shared" si="4"/>
        <v>0</v>
      </c>
      <c r="G139" s="60"/>
      <c r="H139" s="61">
        <f t="shared" si="5"/>
        <v>0</v>
      </c>
      <c r="I139" s="158" t="str">
        <f t="shared" si="6"/>
        <v>F</v>
      </c>
      <c r="J139" s="166" t="str">
        <f t="shared" si="7"/>
        <v>Fail</v>
      </c>
    </row>
    <row r="140" spans="1:10" ht="15" customHeight="1" x14ac:dyDescent="0.35">
      <c r="A140" s="156"/>
      <c r="B140" s="156"/>
      <c r="C140" s="156"/>
      <c r="D140" s="156"/>
      <c r="E140" s="156"/>
      <c r="F140" s="59">
        <f t="shared" si="4"/>
        <v>0</v>
      </c>
      <c r="G140" s="60"/>
      <c r="H140" s="61">
        <f t="shared" si="5"/>
        <v>0</v>
      </c>
      <c r="I140" s="158" t="str">
        <f t="shared" si="6"/>
        <v>F</v>
      </c>
      <c r="J140" s="166" t="str">
        <f t="shared" si="7"/>
        <v>Fail</v>
      </c>
    </row>
    <row r="141" spans="1:10" ht="15" customHeight="1" x14ac:dyDescent="0.35">
      <c r="A141" s="156"/>
      <c r="B141" s="156"/>
      <c r="C141" s="156"/>
      <c r="D141" s="156"/>
      <c r="E141" s="156"/>
      <c r="F141" s="59">
        <f t="shared" ref="F141:F162" si="8">ROUND(C141+D141+E141,2)</f>
        <v>0</v>
      </c>
      <c r="G141" s="60"/>
      <c r="H141" s="61">
        <f t="shared" ref="H141:H162" si="9">ROUND(F141+G141,0)</f>
        <v>0</v>
      </c>
      <c r="I141" s="158" t="str">
        <f t="shared" si="6"/>
        <v>F</v>
      </c>
      <c r="J141" s="166" t="str">
        <f t="shared" si="7"/>
        <v>Fail</v>
      </c>
    </row>
    <row r="142" spans="1:10" ht="15" customHeight="1" x14ac:dyDescent="0.35">
      <c r="A142" s="156"/>
      <c r="B142" s="156"/>
      <c r="C142" s="156"/>
      <c r="D142" s="156"/>
      <c r="E142" s="156"/>
      <c r="F142" s="59">
        <f t="shared" si="8"/>
        <v>0</v>
      </c>
      <c r="G142" s="60"/>
      <c r="H142" s="61">
        <f t="shared" si="9"/>
        <v>0</v>
      </c>
      <c r="I142" s="158" t="str">
        <f t="shared" ref="I142:I162" si="10">IF(J142="Fail", "F",IF(H142&gt;63,"A",IF(H142&gt;51,"B",IF(H142&gt;39,"C",IF(H142&gt;31,"D","F")))))</f>
        <v>F</v>
      </c>
      <c r="J142" s="166" t="str">
        <f t="shared" ref="J142:J162" si="11">IF(AND(F142&gt;=8,G142&gt;=24),"Pass","Fail")</f>
        <v>Fail</v>
      </c>
    </row>
    <row r="143" spans="1:10" ht="15" customHeight="1" x14ac:dyDescent="0.35">
      <c r="A143" s="156"/>
      <c r="B143" s="156"/>
      <c r="C143" s="156"/>
      <c r="D143" s="156"/>
      <c r="E143" s="156"/>
      <c r="F143" s="59">
        <f t="shared" si="8"/>
        <v>0</v>
      </c>
      <c r="G143" s="60"/>
      <c r="H143" s="61">
        <f t="shared" si="9"/>
        <v>0</v>
      </c>
      <c r="I143" s="158" t="str">
        <f t="shared" si="10"/>
        <v>F</v>
      </c>
      <c r="J143" s="166" t="str">
        <f t="shared" si="11"/>
        <v>Fail</v>
      </c>
    </row>
    <row r="144" spans="1:10" ht="15" customHeight="1" x14ac:dyDescent="0.35">
      <c r="A144" s="156"/>
      <c r="B144" s="156"/>
      <c r="C144" s="156"/>
      <c r="D144" s="156"/>
      <c r="E144" s="156"/>
      <c r="F144" s="59">
        <f t="shared" si="8"/>
        <v>0</v>
      </c>
      <c r="G144" s="60"/>
      <c r="H144" s="61">
        <f t="shared" si="9"/>
        <v>0</v>
      </c>
      <c r="I144" s="158" t="str">
        <f t="shared" si="10"/>
        <v>F</v>
      </c>
      <c r="J144" s="166" t="str">
        <f t="shared" si="11"/>
        <v>Fail</v>
      </c>
    </row>
    <row r="145" spans="1:10" ht="15" customHeight="1" x14ac:dyDescent="0.35">
      <c r="A145" s="156"/>
      <c r="B145" s="156"/>
      <c r="C145" s="156"/>
      <c r="D145" s="156"/>
      <c r="E145" s="156"/>
      <c r="F145" s="59">
        <f t="shared" si="8"/>
        <v>0</v>
      </c>
      <c r="G145" s="60"/>
      <c r="H145" s="61">
        <f t="shared" si="9"/>
        <v>0</v>
      </c>
      <c r="I145" s="158" t="str">
        <f t="shared" si="10"/>
        <v>F</v>
      </c>
      <c r="J145" s="166" t="str">
        <f t="shared" si="11"/>
        <v>Fail</v>
      </c>
    </row>
    <row r="146" spans="1:10" ht="15" customHeight="1" x14ac:dyDescent="0.35">
      <c r="A146" s="156"/>
      <c r="B146" s="156"/>
      <c r="C146" s="156"/>
      <c r="D146" s="156"/>
      <c r="E146" s="156"/>
      <c r="F146" s="59">
        <f t="shared" si="8"/>
        <v>0</v>
      </c>
      <c r="G146" s="60"/>
      <c r="H146" s="61">
        <f t="shared" si="9"/>
        <v>0</v>
      </c>
      <c r="I146" s="158" t="str">
        <f t="shared" si="10"/>
        <v>F</v>
      </c>
      <c r="J146" s="166" t="str">
        <f t="shared" si="11"/>
        <v>Fail</v>
      </c>
    </row>
    <row r="147" spans="1:10" ht="15" customHeight="1" x14ac:dyDescent="0.35">
      <c r="A147" s="156"/>
      <c r="B147" s="156"/>
      <c r="C147" s="156"/>
      <c r="D147" s="156"/>
      <c r="E147" s="156"/>
      <c r="F147" s="59">
        <f t="shared" si="8"/>
        <v>0</v>
      </c>
      <c r="G147" s="60"/>
      <c r="H147" s="61">
        <f t="shared" si="9"/>
        <v>0</v>
      </c>
      <c r="I147" s="158" t="str">
        <f t="shared" si="10"/>
        <v>F</v>
      </c>
      <c r="J147" s="166" t="str">
        <f t="shared" si="11"/>
        <v>Fail</v>
      </c>
    </row>
    <row r="148" spans="1:10" ht="15" customHeight="1" x14ac:dyDescent="0.35">
      <c r="A148" s="156"/>
      <c r="B148" s="156"/>
      <c r="C148" s="156"/>
      <c r="D148" s="156"/>
      <c r="E148" s="156"/>
      <c r="F148" s="59">
        <f t="shared" si="8"/>
        <v>0</v>
      </c>
      <c r="G148" s="60"/>
      <c r="H148" s="61">
        <f t="shared" si="9"/>
        <v>0</v>
      </c>
      <c r="I148" s="158" t="str">
        <f t="shared" si="10"/>
        <v>F</v>
      </c>
      <c r="J148" s="166" t="str">
        <f t="shared" si="11"/>
        <v>Fail</v>
      </c>
    </row>
    <row r="149" spans="1:10" ht="15" customHeight="1" x14ac:dyDescent="0.35">
      <c r="A149" s="156"/>
      <c r="B149" s="156"/>
      <c r="C149" s="156"/>
      <c r="D149" s="156"/>
      <c r="E149" s="156"/>
      <c r="F149" s="59">
        <f t="shared" si="8"/>
        <v>0</v>
      </c>
      <c r="G149" s="60"/>
      <c r="H149" s="61">
        <f t="shared" si="9"/>
        <v>0</v>
      </c>
      <c r="I149" s="158" t="str">
        <f t="shared" si="10"/>
        <v>F</v>
      </c>
      <c r="J149" s="166" t="str">
        <f t="shared" si="11"/>
        <v>Fail</v>
      </c>
    </row>
    <row r="150" spans="1:10" ht="15" customHeight="1" x14ac:dyDescent="0.35">
      <c r="A150" s="156"/>
      <c r="B150" s="156"/>
      <c r="C150" s="156"/>
      <c r="D150" s="156"/>
      <c r="E150" s="156"/>
      <c r="F150" s="59">
        <f t="shared" si="8"/>
        <v>0</v>
      </c>
      <c r="G150" s="60"/>
      <c r="H150" s="61">
        <f t="shared" si="9"/>
        <v>0</v>
      </c>
      <c r="I150" s="158" t="str">
        <f t="shared" si="10"/>
        <v>F</v>
      </c>
      <c r="J150" s="166" t="str">
        <f t="shared" si="11"/>
        <v>Fail</v>
      </c>
    </row>
    <row r="151" spans="1:10" ht="15" customHeight="1" x14ac:dyDescent="0.35">
      <c r="A151" s="156"/>
      <c r="B151" s="156"/>
      <c r="C151" s="156"/>
      <c r="D151" s="156"/>
      <c r="E151" s="156"/>
      <c r="F151" s="59">
        <f t="shared" si="8"/>
        <v>0</v>
      </c>
      <c r="G151" s="60"/>
      <c r="H151" s="61">
        <f t="shared" si="9"/>
        <v>0</v>
      </c>
      <c r="I151" s="158" t="str">
        <f t="shared" si="10"/>
        <v>F</v>
      </c>
      <c r="J151" s="166" t="str">
        <f t="shared" si="11"/>
        <v>Fail</v>
      </c>
    </row>
    <row r="152" spans="1:10" ht="15" customHeight="1" x14ac:dyDescent="0.35">
      <c r="A152" s="156"/>
      <c r="B152" s="156"/>
      <c r="C152" s="156"/>
      <c r="D152" s="156"/>
      <c r="E152" s="156"/>
      <c r="F152" s="59">
        <f t="shared" si="8"/>
        <v>0</v>
      </c>
      <c r="G152" s="60"/>
      <c r="H152" s="61">
        <f t="shared" si="9"/>
        <v>0</v>
      </c>
      <c r="I152" s="158" t="str">
        <f t="shared" si="10"/>
        <v>F</v>
      </c>
      <c r="J152" s="166" t="str">
        <f t="shared" si="11"/>
        <v>Fail</v>
      </c>
    </row>
    <row r="153" spans="1:10" ht="15" customHeight="1" x14ac:dyDescent="0.35">
      <c r="A153" s="156"/>
      <c r="B153" s="156"/>
      <c r="C153" s="156"/>
      <c r="D153" s="156"/>
      <c r="E153" s="156"/>
      <c r="F153" s="59">
        <f t="shared" si="8"/>
        <v>0</v>
      </c>
      <c r="G153" s="60"/>
      <c r="H153" s="61">
        <f t="shared" si="9"/>
        <v>0</v>
      </c>
      <c r="I153" s="158" t="str">
        <f t="shared" si="10"/>
        <v>F</v>
      </c>
      <c r="J153" s="166" t="str">
        <f t="shared" si="11"/>
        <v>Fail</v>
      </c>
    </row>
    <row r="154" spans="1:10" ht="15" customHeight="1" x14ac:dyDescent="0.35">
      <c r="A154" s="156"/>
      <c r="B154" s="156"/>
      <c r="C154" s="156"/>
      <c r="D154" s="156"/>
      <c r="E154" s="156"/>
      <c r="F154" s="59">
        <f t="shared" si="8"/>
        <v>0</v>
      </c>
      <c r="G154" s="60"/>
      <c r="H154" s="61">
        <f t="shared" si="9"/>
        <v>0</v>
      </c>
      <c r="I154" s="158" t="str">
        <f t="shared" si="10"/>
        <v>F</v>
      </c>
      <c r="J154" s="166" t="str">
        <f t="shared" si="11"/>
        <v>Fail</v>
      </c>
    </row>
    <row r="155" spans="1:10" ht="15" customHeight="1" x14ac:dyDescent="0.35">
      <c r="A155" s="156"/>
      <c r="B155" s="156"/>
      <c r="C155" s="156"/>
      <c r="D155" s="156"/>
      <c r="E155" s="156"/>
      <c r="F155" s="59">
        <f t="shared" si="8"/>
        <v>0</v>
      </c>
      <c r="G155" s="60"/>
      <c r="H155" s="61">
        <f t="shared" si="9"/>
        <v>0</v>
      </c>
      <c r="I155" s="158" t="str">
        <f t="shared" si="10"/>
        <v>F</v>
      </c>
      <c r="J155" s="166" t="str">
        <f t="shared" si="11"/>
        <v>Fail</v>
      </c>
    </row>
    <row r="156" spans="1:10" ht="15" customHeight="1" x14ac:dyDescent="0.35">
      <c r="A156" s="156"/>
      <c r="B156" s="156"/>
      <c r="C156" s="156"/>
      <c r="D156" s="156"/>
      <c r="E156" s="156"/>
      <c r="F156" s="59">
        <f t="shared" si="8"/>
        <v>0</v>
      </c>
      <c r="G156" s="60"/>
      <c r="H156" s="61">
        <f t="shared" si="9"/>
        <v>0</v>
      </c>
      <c r="I156" s="158" t="str">
        <f t="shared" si="10"/>
        <v>F</v>
      </c>
      <c r="J156" s="166" t="str">
        <f t="shared" si="11"/>
        <v>Fail</v>
      </c>
    </row>
    <row r="157" spans="1:10" ht="15" customHeight="1" x14ac:dyDescent="0.35">
      <c r="A157" s="156"/>
      <c r="B157" s="156"/>
      <c r="C157" s="156"/>
      <c r="D157" s="156"/>
      <c r="E157" s="156"/>
      <c r="F157" s="59">
        <f t="shared" si="8"/>
        <v>0</v>
      </c>
      <c r="G157" s="60"/>
      <c r="H157" s="61">
        <f t="shared" si="9"/>
        <v>0</v>
      </c>
      <c r="I157" s="158" t="str">
        <f t="shared" si="10"/>
        <v>F</v>
      </c>
      <c r="J157" s="166" t="str">
        <f t="shared" si="11"/>
        <v>Fail</v>
      </c>
    </row>
    <row r="158" spans="1:10" ht="15" customHeight="1" x14ac:dyDescent="0.35">
      <c r="A158" s="156"/>
      <c r="B158" s="156"/>
      <c r="C158" s="156"/>
      <c r="D158" s="156"/>
      <c r="E158" s="156"/>
      <c r="F158" s="59">
        <f t="shared" si="8"/>
        <v>0</v>
      </c>
      <c r="G158" s="60"/>
      <c r="H158" s="61">
        <f t="shared" si="9"/>
        <v>0</v>
      </c>
      <c r="I158" s="158" t="str">
        <f t="shared" si="10"/>
        <v>F</v>
      </c>
      <c r="J158" s="166" t="str">
        <f t="shared" si="11"/>
        <v>Fail</v>
      </c>
    </row>
    <row r="159" spans="1:10" ht="15" customHeight="1" x14ac:dyDescent="0.35">
      <c r="A159" s="156"/>
      <c r="B159" s="156"/>
      <c r="C159" s="156"/>
      <c r="D159" s="156"/>
      <c r="E159" s="156"/>
      <c r="F159" s="59">
        <f t="shared" si="8"/>
        <v>0</v>
      </c>
      <c r="G159" s="60"/>
      <c r="H159" s="61">
        <f t="shared" si="9"/>
        <v>0</v>
      </c>
      <c r="I159" s="158" t="str">
        <f t="shared" si="10"/>
        <v>F</v>
      </c>
      <c r="J159" s="166" t="str">
        <f t="shared" si="11"/>
        <v>Fail</v>
      </c>
    </row>
    <row r="160" spans="1:10" ht="15" customHeight="1" x14ac:dyDescent="0.35">
      <c r="A160" s="156"/>
      <c r="B160" s="156"/>
      <c r="C160" s="156"/>
      <c r="D160" s="156"/>
      <c r="E160" s="156"/>
      <c r="F160" s="59">
        <f t="shared" si="8"/>
        <v>0</v>
      </c>
      <c r="G160" s="60"/>
      <c r="H160" s="61">
        <f t="shared" si="9"/>
        <v>0</v>
      </c>
      <c r="I160" s="158" t="str">
        <f t="shared" si="10"/>
        <v>F</v>
      </c>
      <c r="J160" s="166" t="str">
        <f t="shared" si="11"/>
        <v>Fail</v>
      </c>
    </row>
    <row r="161" spans="1:10" ht="15" customHeight="1" x14ac:dyDescent="0.35">
      <c r="A161" s="156"/>
      <c r="B161" s="156"/>
      <c r="C161" s="156"/>
      <c r="D161" s="156"/>
      <c r="E161" s="156"/>
      <c r="F161" s="59">
        <f t="shared" si="8"/>
        <v>0</v>
      </c>
      <c r="G161" s="60"/>
      <c r="H161" s="61">
        <f t="shared" si="9"/>
        <v>0</v>
      </c>
      <c r="I161" s="158" t="str">
        <f t="shared" si="10"/>
        <v>F</v>
      </c>
      <c r="J161" s="166" t="str">
        <f t="shared" si="11"/>
        <v>Fail</v>
      </c>
    </row>
    <row r="162" spans="1:10" ht="15" customHeight="1" x14ac:dyDescent="0.35">
      <c r="A162" s="156"/>
      <c r="B162" s="156"/>
      <c r="C162" s="156"/>
      <c r="D162" s="156"/>
      <c r="E162" s="156"/>
      <c r="F162" s="59">
        <f t="shared" si="8"/>
        <v>0</v>
      </c>
      <c r="G162" s="60"/>
      <c r="H162" s="61">
        <f t="shared" si="9"/>
        <v>0</v>
      </c>
      <c r="I162" s="158" t="str">
        <f t="shared" si="10"/>
        <v>F</v>
      </c>
      <c r="J162" s="166" t="str">
        <f t="shared" si="11"/>
        <v>Fail</v>
      </c>
    </row>
  </sheetData>
  <mergeCells count="20">
    <mergeCell ref="A10:A12"/>
    <mergeCell ref="B10:B12"/>
    <mergeCell ref="C10:F10"/>
    <mergeCell ref="H10:H11"/>
    <mergeCell ref="I10:I12"/>
    <mergeCell ref="J10:J12"/>
    <mergeCell ref="B5:E5"/>
    <mergeCell ref="H5:J5"/>
    <mergeCell ref="C6:E6"/>
    <mergeCell ref="F6:G6"/>
    <mergeCell ref="H6:J6"/>
    <mergeCell ref="C7:E7"/>
    <mergeCell ref="F7:G7"/>
    <mergeCell ref="H7:J7"/>
    <mergeCell ref="E1:J1"/>
    <mergeCell ref="B2:J2"/>
    <mergeCell ref="B3:J3"/>
    <mergeCell ref="B4:E4"/>
    <mergeCell ref="F4:G4"/>
    <mergeCell ref="H4:J4"/>
  </mergeCells>
  <conditionalFormatting sqref="C1:E1 C10:E112 C4:E5">
    <cfRule type="cellIs" dxfId="11" priority="7" operator="lessThan">
      <formula>1</formula>
    </cfRule>
  </conditionalFormatting>
  <conditionalFormatting sqref="J10">
    <cfRule type="containsText" dxfId="10" priority="8" operator="containsText" text="fail">
      <formula>NOT(ISERROR(SEARCH(("fail"),(J10))))</formula>
    </cfRule>
  </conditionalFormatting>
  <conditionalFormatting sqref="C34:E112">
    <cfRule type="cellIs" dxfId="9" priority="9" operator="lessThan">
      <formula>0</formula>
    </cfRule>
  </conditionalFormatting>
  <conditionalFormatting sqref="I13:I162">
    <cfRule type="cellIs" dxfId="8" priority="6" operator="equal">
      <formula>"F"</formula>
    </cfRule>
  </conditionalFormatting>
  <conditionalFormatting sqref="H13:H162">
    <cfRule type="cellIs" dxfId="7" priority="4" operator="lessThan">
      <formula>32</formula>
    </cfRule>
  </conditionalFormatting>
  <conditionalFormatting sqref="J13:J162">
    <cfRule type="containsText" dxfId="6" priority="3" operator="containsText" text="fail">
      <formula>NOT(ISERROR(SEARCH("fail",J13)))</formula>
    </cfRule>
  </conditionalFormatting>
  <conditionalFormatting sqref="F13:F162">
    <cfRule type="cellIs" dxfId="5" priority="2" operator="lessThan">
      <formula>8</formula>
    </cfRule>
  </conditionalFormatting>
  <conditionalFormatting sqref="G13:G162">
    <cfRule type="cellIs" dxfId="4" priority="1" operator="lessThan">
      <formula>24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2" manualBreakCount="2">
    <brk id="58" max="9" man="1"/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D00-000000000000}">
          <x14:formula1>
            <xm:f>'Work '!$B$19</xm:f>
          </x14:formula1>
          <xm:sqref>B7</xm:sqref>
        </x14:dataValidation>
        <x14:dataValidation type="list" allowBlank="1" showErrorMessage="1" xr:uid="{00000000-0002-0000-0D00-000001000000}">
          <x14:formula1>
            <xm:f>'Work '!$W$29:$W$36</xm:f>
          </x14:formula1>
          <xm:sqref>C6</xm:sqref>
        </x14:dataValidation>
        <x14:dataValidation type="list" allowBlank="1" showErrorMessage="1" xr:uid="{00000000-0002-0000-0D00-000002000000}">
          <x14:formula1>
            <xm:f>'Work '!$T$7:$T$17</xm:f>
          </x14:formula1>
          <xm:sqref>H6</xm:sqref>
        </x14:dataValidation>
        <x14:dataValidation type="list" allowBlank="1" showErrorMessage="1" xr:uid="{00000000-0002-0000-0D00-000003000000}">
          <x14:formula1>
            <xm:f>'Work '!$W$7:$W$9</xm:f>
          </x14:formula1>
          <xm:sqref>H7</xm:sqref>
        </x14:dataValidation>
        <x14:dataValidation type="list" allowBlank="1" showErrorMessage="1" xr:uid="{00000000-0002-0000-0D00-000004000000}">
          <x14:formula1>
            <xm:f>'Work '!$T$28:$T$30</xm:f>
          </x14:formula1>
          <xm:sqref>C7</xm:sqref>
        </x14:dataValidation>
        <x14:dataValidation type="list" allowBlank="1" showErrorMessage="1" xr:uid="{00000000-0002-0000-0D00-000005000000}">
          <x14:formula1>
            <xm:f>'Work '!$Z$7:$Z$10</xm:f>
          </x14:formula1>
          <xm:sqref>E1</xm:sqref>
        </x14:dataValidation>
        <x14:dataValidation type="list" allowBlank="1" showErrorMessage="1" xr:uid="{00000000-0002-0000-0D00-000006000000}">
          <x14:formula1>
            <xm:f>'Work '!$N$7:$N$14</xm:f>
          </x14:formula1>
          <xm:sqref>H5</xm:sqref>
        </x14:dataValidation>
        <x14:dataValidation type="list" allowBlank="1" showErrorMessage="1" xr:uid="{00000000-0002-0000-0D00-000007000000}">
          <x14:formula1>
            <xm:f>'Work '!$AC$5:$AC$154</xm:f>
          </x14:formula1>
          <xm:sqref>D9</xm:sqref>
        </x14:dataValidation>
        <x14:dataValidation type="list" allowBlank="1" showErrorMessage="1" xr:uid="{00000000-0002-0000-0D00-000008000000}">
          <x14:formula1>
            <xm:f>'Work '!$AD$5:$AD$26</xm:f>
          </x14:formula1>
          <xm:sqref>H4:J4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21:A100"/>
  <sheetViews>
    <sheetView workbookViewId="0"/>
  </sheetViews>
  <sheetFormatPr defaultColWidth="14.453125" defaultRowHeight="15" customHeight="1" x14ac:dyDescent="0.35"/>
  <cols>
    <col min="1" max="11" width="9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2:R100"/>
  <sheetViews>
    <sheetView workbookViewId="0">
      <selection activeCell="K18" sqref="K18"/>
    </sheetView>
  </sheetViews>
  <sheetFormatPr defaultColWidth="14.453125" defaultRowHeight="15" customHeight="1" x14ac:dyDescent="0.35"/>
  <cols>
    <col min="1" max="4" width="8.81640625" customWidth="1"/>
    <col min="5" max="5" width="3.26953125" customWidth="1"/>
    <col min="6" max="8" width="8.81640625" customWidth="1"/>
    <col min="9" max="9" width="3.54296875" customWidth="1"/>
    <col min="10" max="12" width="8.81640625" customWidth="1"/>
    <col min="13" max="13" width="3.453125" customWidth="1"/>
    <col min="14" max="18" width="8.81640625" customWidth="1"/>
  </cols>
  <sheetData>
    <row r="2" spans="2:18" ht="14.5" x14ac:dyDescent="0.35">
      <c r="B2" s="252" t="s">
        <v>56</v>
      </c>
      <c r="C2" s="253"/>
      <c r="D2" s="253"/>
      <c r="E2" s="150"/>
      <c r="F2" s="252" t="s">
        <v>57</v>
      </c>
      <c r="G2" s="253"/>
      <c r="H2" s="253"/>
      <c r="I2" s="150"/>
      <c r="J2" s="252" t="s">
        <v>58</v>
      </c>
      <c r="K2" s="253"/>
      <c r="L2" s="253"/>
      <c r="M2" s="150"/>
      <c r="N2" s="252" t="s">
        <v>59</v>
      </c>
      <c r="O2" s="253"/>
      <c r="P2" s="253"/>
    </row>
    <row r="3" spans="2:18" ht="29" x14ac:dyDescent="0.35">
      <c r="B3" s="151" t="s">
        <v>60</v>
      </c>
      <c r="C3" s="151" t="s">
        <v>61</v>
      </c>
      <c r="D3" s="152" t="s">
        <v>34</v>
      </c>
      <c r="E3" s="150"/>
      <c r="F3" s="151" t="s">
        <v>60</v>
      </c>
      <c r="G3" s="151" t="s">
        <v>61</v>
      </c>
      <c r="H3" s="152" t="s">
        <v>34</v>
      </c>
      <c r="I3" s="150"/>
      <c r="J3" s="151" t="s">
        <v>60</v>
      </c>
      <c r="K3" s="151" t="s">
        <v>61</v>
      </c>
      <c r="L3" s="152" t="s">
        <v>34</v>
      </c>
      <c r="M3" s="150"/>
      <c r="N3" s="151" t="s">
        <v>60</v>
      </c>
      <c r="O3" s="151" t="s">
        <v>61</v>
      </c>
      <c r="P3" s="152" t="s">
        <v>34</v>
      </c>
    </row>
    <row r="4" spans="2:18" ht="14.5" x14ac:dyDescent="0.35">
      <c r="B4" s="153">
        <v>16</v>
      </c>
      <c r="C4" s="154" t="str">
        <f>IF(B4=8,"1.00",IF(B4=9,"1.50",IF(B4=10,"2.00",IF(B4=11,"2.33",IF(B4=12,"2.67",IF(B4=13,"3.00",IF(B4=14,"3.33",IF(B4=15,"3.67",IF(B4&gt;15,"4.00","0.00")))))))))</f>
        <v>4.00</v>
      </c>
      <c r="D4" s="151" t="str">
        <f>IF(B4&gt;15,"A",IF(B4&gt;12,"B",IF(B4&gt;9,"C",IF(B4&gt;7,"D","Fail"))))</f>
        <v>A</v>
      </c>
      <c r="E4" s="151"/>
      <c r="F4" s="153">
        <v>32</v>
      </c>
      <c r="G4" s="150" t="str">
        <f>IF(F4=16,"2.00",IF(F4=17,"2.50",IF(F4=18,"3.00",IF(F4=19,"3.50",IF(F4=20,"4.00",IF(F4=21,"4.33",IF(F4=22,"4.67",IF(F4=23,"5.00",IF(F4=24,"5.33",IF(F4=25,"5.67",IF(F4=26,"6.00",IF(F4=27,"6.33",IF(F4=28,"6.67",IF(F4=29,"7.00",IF(F4=30,"7.33",IF(F4=31,"7.67",IF(F4&gt;31,"8.00","0.00")))))))))))))))))</f>
        <v>8.00</v>
      </c>
      <c r="H4" s="155" t="str">
        <f>IF(F4&gt;31,"A",IF(F4&gt;25,"B",IF(F4&gt;19,"C",IF(F4&gt;15,"D","Fail"))))</f>
        <v>A</v>
      </c>
      <c r="I4" s="155"/>
      <c r="J4" s="153">
        <v>48</v>
      </c>
      <c r="K4" s="154" t="str">
        <f>IF(J4=24,"3.00",IF(J4=25,"3.50",IF(J4=26,"4.00",IF(J4=27,"4.50",IF(J4=28,"5.00",IF(J4=29,"5.50",IF(J4=30,"6.00",IF(J4=31,"6.33",IF(J4=32,"6.67",IF(J4=33,"7.00",IF(J4=34,"7.33",IF(J4=35,"7.67",IF(J4=36,"8.00",IF(J4=37,"8.33",IF(J4=38,"8.67",IF(J4=39,"9.00",IF(J4=40,"9.33",IF(J4=41,"9.67",IF(J4=42,"10.00",IF(J4=43,"10.33",IF(J4=44,"10.67",IF(J4=45,"11.00",IF(J4=46,"11.33",IF(J4=47,"11.67",IF(J4&gt;47,"12.00","0.00")))))))))))))))))))))))))</f>
        <v>12.00</v>
      </c>
      <c r="L4" s="150" t="str">
        <f>IF(J4&gt;47,"A",IF(J4&gt;38,"B",IF(J4&gt;29,"C",IF(J4&gt;23,"D","Fail"))))</f>
        <v>A</v>
      </c>
      <c r="M4" s="150"/>
      <c r="N4" s="153">
        <v>64</v>
      </c>
      <c r="O4" s="154" t="str">
        <f>IF(N4=32,"4.00",IF(N4=33,"4.50",IF(N4=34,"5.00",IF(N4=35,"5.50",IF(N4=36,"6.00",IF(N4=37,"6.50",IF(N4=38,"7.00",IF(N4=39,"7.50",IF(N4=40,"8.00",IF(N4=41,"8.33",IF(N4=42,"8.67",IF(N4=43,"9.00",IF(N4=44,"9.33",IF(N4=45,"9.67",IF(N4=46,"10.00",IF(N4=47,"10.33",IF(N4=48,"10.67",IF(N4=49,"11.00",IF(N4=50,"11.33",IF(N4=51,"11.67",IF(N4=52,"12.00",IF(N4=53,"12.33",IF(N4=54,"12.67",IF(N4=55,"13.00",IF(N4=56,"13.33",IF(N4=57,"13.67",IF(N4=58,"14.00",IF(N4=59,"14.33",IF(N4=60,"14.67",IF(N4=61,"15.00",IF(N4=62,"15.33",IF(N4=63,"15.67",IF(N4&gt;63,"16.00","0.00")))))))))))))))))))))))))))))))))</f>
        <v>16.00</v>
      </c>
      <c r="P4" s="151" t="str">
        <f>IF(N4&gt;63,"A",IF(N4&gt;51,"B",IF(N4&gt;39,"C",IF(N4&gt;31,"D","Fail"))))</f>
        <v>A</v>
      </c>
    </row>
    <row r="5" spans="2:18" ht="15" customHeight="1" x14ac:dyDescent="0.35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2:18" ht="14.5" x14ac:dyDescent="0.35">
      <c r="B6" s="254" t="s">
        <v>56</v>
      </c>
      <c r="C6" s="253"/>
      <c r="D6" s="253"/>
      <c r="E6" s="157"/>
      <c r="F6" s="254" t="s">
        <v>57</v>
      </c>
      <c r="G6" s="253"/>
      <c r="H6" s="253"/>
      <c r="I6" s="157"/>
      <c r="J6" s="254" t="s">
        <v>58</v>
      </c>
      <c r="K6" s="253"/>
      <c r="L6" s="253"/>
      <c r="M6" s="157"/>
      <c r="N6" s="254" t="s">
        <v>59</v>
      </c>
      <c r="O6" s="253"/>
      <c r="P6" s="253"/>
    </row>
    <row r="7" spans="2:18" ht="29" x14ac:dyDescent="0.35">
      <c r="B7" s="158" t="s">
        <v>60</v>
      </c>
      <c r="C7" s="159" t="s">
        <v>34</v>
      </c>
      <c r="D7" s="159"/>
      <c r="E7" s="157"/>
      <c r="F7" s="158" t="s">
        <v>60</v>
      </c>
      <c r="G7" s="159" t="s">
        <v>34</v>
      </c>
      <c r="H7" s="159"/>
      <c r="I7" s="157"/>
      <c r="J7" s="158" t="s">
        <v>60</v>
      </c>
      <c r="K7" s="159" t="s">
        <v>34</v>
      </c>
      <c r="L7" s="159"/>
      <c r="M7" s="157"/>
      <c r="N7" s="158" t="s">
        <v>60</v>
      </c>
      <c r="O7" s="159" t="s">
        <v>34</v>
      </c>
      <c r="P7" s="159"/>
      <c r="R7" s="29" t="s">
        <v>62</v>
      </c>
    </row>
    <row r="8" spans="2:18" ht="14.5" x14ac:dyDescent="0.35">
      <c r="B8" s="160">
        <v>16</v>
      </c>
      <c r="C8" s="158" t="str">
        <f>IF(B8&gt;15,"A",IF(B8&gt;12,"B",IF(B8&gt;9,"C",IF(B8&gt;7,"D","Fail"))))</f>
        <v>A</v>
      </c>
      <c r="D8" s="158"/>
      <c r="E8" s="157"/>
      <c r="F8" s="160">
        <v>32</v>
      </c>
      <c r="G8" s="161" t="str">
        <f>IF(F8&gt;31,"A",IF(F8&gt;25,"B",IF(F8&gt;19,"C",IF(F8&gt;15,"D","Fail"))))</f>
        <v>A</v>
      </c>
      <c r="H8" s="161"/>
      <c r="I8" s="157"/>
      <c r="J8" s="160">
        <v>48</v>
      </c>
      <c r="K8" s="159" t="str">
        <f>IF(J8&gt;47,"A",IF(J8&gt;38,"B",IF(J8&gt;29,"C",IF(J8&gt;23,"D","Fail"))))</f>
        <v>A</v>
      </c>
      <c r="L8" s="159"/>
      <c r="M8" s="157"/>
      <c r="N8" s="160">
        <v>64</v>
      </c>
      <c r="O8" s="158" t="str">
        <f>IF(N8&gt;63,"A",IF(N8&gt;51,"B",IF(N8&gt;39,"C",IF(N8&gt;31,"D","Fail"))))</f>
        <v>A</v>
      </c>
      <c r="P8" s="158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B2:D2"/>
    <mergeCell ref="F2:H2"/>
    <mergeCell ref="J2:L2"/>
    <mergeCell ref="N2:P2"/>
    <mergeCell ref="B6:D6"/>
    <mergeCell ref="F6:H6"/>
    <mergeCell ref="J6:L6"/>
    <mergeCell ref="N6:P6"/>
  </mergeCells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F154"/>
  <sheetViews>
    <sheetView topLeftCell="L119" workbookViewId="0">
      <selection activeCell="AA156" sqref="AA156"/>
    </sheetView>
  </sheetViews>
  <sheetFormatPr defaultColWidth="14.453125" defaultRowHeight="15" customHeight="1" x14ac:dyDescent="0.35"/>
  <cols>
    <col min="1" max="2" width="12.54296875" customWidth="1"/>
    <col min="3" max="4" width="9" customWidth="1"/>
    <col min="5" max="5" width="8.1796875" customWidth="1"/>
    <col min="6" max="6" width="20.1796875" customWidth="1"/>
    <col min="7" max="7" width="5.7265625" customWidth="1"/>
    <col min="8" max="8" width="19" customWidth="1"/>
    <col min="9" max="9" width="11.54296875" customWidth="1"/>
    <col min="10" max="12" width="9" customWidth="1"/>
    <col min="13" max="13" width="8.81640625" customWidth="1"/>
    <col min="14" max="14" width="11" customWidth="1"/>
    <col min="15" max="15" width="9" customWidth="1"/>
    <col min="16" max="16" width="33.81640625" customWidth="1"/>
    <col min="17" max="29" width="9" customWidth="1"/>
    <col min="30" max="30" width="32.453125" customWidth="1"/>
    <col min="31" max="31" width="8.54296875" customWidth="1"/>
    <col min="32" max="32" width="36.81640625" customWidth="1"/>
  </cols>
  <sheetData>
    <row r="1" spans="1:32" ht="14.5" x14ac:dyDescent="0.35">
      <c r="I1" s="30"/>
      <c r="M1" s="31"/>
      <c r="N1" s="30"/>
    </row>
    <row r="2" spans="1:32" ht="14.5" x14ac:dyDescent="0.35">
      <c r="I2" s="30"/>
      <c r="M2" s="31"/>
      <c r="N2" s="30"/>
    </row>
    <row r="3" spans="1:32" ht="14.5" x14ac:dyDescent="0.35">
      <c r="I3" s="30"/>
      <c r="M3" s="31"/>
      <c r="N3" s="30"/>
    </row>
    <row r="4" spans="1:32" ht="14.5" x14ac:dyDescent="0.35">
      <c r="I4" s="30"/>
      <c r="M4" s="31"/>
      <c r="N4" s="30"/>
      <c r="P4" s="168"/>
    </row>
    <row r="5" spans="1:32" ht="14.5" x14ac:dyDescent="0.35">
      <c r="C5" s="30">
        <v>30</v>
      </c>
      <c r="D5" s="30">
        <v>10</v>
      </c>
      <c r="E5" s="30">
        <v>60</v>
      </c>
      <c r="F5" s="255" t="s">
        <v>13</v>
      </c>
      <c r="G5" s="183"/>
      <c r="H5" s="32"/>
      <c r="I5" s="30"/>
      <c r="M5" s="31"/>
      <c r="N5" s="30"/>
      <c r="AC5">
        <v>1</v>
      </c>
      <c r="AD5" s="180" t="str">
        <f t="shared" ref="AD5:AD25" si="0">UPPER(AF5:AF25)</f>
        <v>DOCTOR OF VETERINARY MEDICINE</v>
      </c>
      <c r="AF5" t="s">
        <v>63</v>
      </c>
    </row>
    <row r="6" spans="1:32" ht="14.5" x14ac:dyDescent="0.35">
      <c r="A6" s="33" t="s">
        <v>64</v>
      </c>
      <c r="B6" s="33"/>
      <c r="C6" s="34" t="s">
        <v>65</v>
      </c>
      <c r="D6" s="34" t="s">
        <v>66</v>
      </c>
      <c r="E6" s="34" t="s">
        <v>67</v>
      </c>
      <c r="I6" s="32" t="s">
        <v>39</v>
      </c>
      <c r="K6" s="32" t="s">
        <v>68</v>
      </c>
      <c r="L6" s="32" t="s">
        <v>69</v>
      </c>
      <c r="M6" s="35" t="s">
        <v>70</v>
      </c>
      <c r="N6" s="32" t="s">
        <v>71</v>
      </c>
      <c r="P6" s="36" t="s">
        <v>72</v>
      </c>
      <c r="Q6" t="s">
        <v>39</v>
      </c>
      <c r="T6" s="36" t="s">
        <v>73</v>
      </c>
      <c r="W6" s="36" t="s">
        <v>74</v>
      </c>
      <c r="AC6">
        <v>2</v>
      </c>
      <c r="AD6" s="180" t="str">
        <f t="shared" si="0"/>
        <v>BS ANIMAL SCIENCES</v>
      </c>
      <c r="AF6" t="s">
        <v>75</v>
      </c>
    </row>
    <row r="7" spans="1:32" ht="15.5" x14ac:dyDescent="0.35">
      <c r="A7" s="36" t="s">
        <v>76</v>
      </c>
      <c r="B7" t="s">
        <v>77</v>
      </c>
      <c r="C7" s="30">
        <v>6</v>
      </c>
      <c r="D7" s="30">
        <v>2</v>
      </c>
      <c r="E7" s="30">
        <v>12</v>
      </c>
      <c r="F7" s="37" t="s">
        <v>78</v>
      </c>
      <c r="G7" t="s">
        <v>77</v>
      </c>
      <c r="H7" s="37" t="s">
        <v>79</v>
      </c>
      <c r="I7" s="30">
        <f t="shared" ref="I7:I26" si="1">K7+L7</f>
        <v>20</v>
      </c>
      <c r="J7" s="28" t="str">
        <f t="shared" ref="J7:J8" si="2">IF(I7&gt;15,"A",IF(I7&gt;12,"B",IF(I7&gt;9,"C",IF(I7&gt;7,"D","Fail"))))</f>
        <v>A</v>
      </c>
      <c r="K7" s="30">
        <v>20</v>
      </c>
      <c r="L7" s="30">
        <v>0</v>
      </c>
      <c r="M7" s="38">
        <f t="shared" ref="M7:M26" si="3">I7/100*40</f>
        <v>8</v>
      </c>
      <c r="N7" s="30" t="s">
        <v>80</v>
      </c>
      <c r="P7" t="s">
        <v>63</v>
      </c>
      <c r="Q7">
        <v>20</v>
      </c>
      <c r="T7" t="s">
        <v>51</v>
      </c>
      <c r="U7" t="s">
        <v>81</v>
      </c>
      <c r="W7" t="s">
        <v>53</v>
      </c>
      <c r="Z7" t="s">
        <v>82</v>
      </c>
      <c r="AC7">
        <v>3</v>
      </c>
      <c r="AD7" s="180" t="str">
        <f t="shared" si="0"/>
        <v>BS POULTRY SCIENCE</v>
      </c>
      <c r="AF7" t="s">
        <v>83</v>
      </c>
    </row>
    <row r="8" spans="1:32" ht="15.5" x14ac:dyDescent="0.35">
      <c r="B8" t="s">
        <v>14</v>
      </c>
      <c r="C8" s="30">
        <v>0</v>
      </c>
      <c r="D8" s="30">
        <v>0</v>
      </c>
      <c r="E8" s="30">
        <v>0</v>
      </c>
      <c r="F8" s="37" t="s">
        <v>84</v>
      </c>
      <c r="G8" t="s">
        <v>14</v>
      </c>
      <c r="H8" s="37" t="s">
        <v>79</v>
      </c>
      <c r="I8" s="30">
        <f t="shared" si="1"/>
        <v>20</v>
      </c>
      <c r="J8" s="28" t="str">
        <f t="shared" si="2"/>
        <v>A</v>
      </c>
      <c r="K8" s="30">
        <v>0</v>
      </c>
      <c r="L8" s="30">
        <v>20</v>
      </c>
      <c r="M8" s="38">
        <f t="shared" si="3"/>
        <v>8</v>
      </c>
      <c r="N8" s="30" t="s">
        <v>85</v>
      </c>
      <c r="P8" t="s">
        <v>75</v>
      </c>
      <c r="Q8">
        <v>20</v>
      </c>
      <c r="T8" t="s">
        <v>86</v>
      </c>
      <c r="U8" t="s">
        <v>87</v>
      </c>
      <c r="W8" t="s">
        <v>88</v>
      </c>
      <c r="Z8" t="s">
        <v>0</v>
      </c>
      <c r="AC8">
        <v>4</v>
      </c>
      <c r="AD8" s="180" t="str">
        <f t="shared" si="0"/>
        <v>BS MEDICAL LABORATORY TECHNOLOGY</v>
      </c>
      <c r="AF8" t="s">
        <v>89</v>
      </c>
    </row>
    <row r="9" spans="1:32" ht="15.5" x14ac:dyDescent="0.35">
      <c r="B9" t="s">
        <v>43</v>
      </c>
      <c r="C9" s="30">
        <v>6</v>
      </c>
      <c r="D9" s="30">
        <v>2</v>
      </c>
      <c r="E9" s="30">
        <v>12</v>
      </c>
      <c r="F9" s="37" t="s">
        <v>90</v>
      </c>
      <c r="G9" t="s">
        <v>43</v>
      </c>
      <c r="H9" s="37" t="s">
        <v>91</v>
      </c>
      <c r="I9" s="30">
        <f t="shared" si="1"/>
        <v>40</v>
      </c>
      <c r="J9" s="22" t="str">
        <f t="shared" ref="J9:J11" si="4">IF(I9&gt;31,"A",IF(I9&gt;25,"B",IF(I9&gt;19,"C",IF(I9&gt;15,"D","Fail"))))</f>
        <v>A</v>
      </c>
      <c r="K9" s="30">
        <v>20</v>
      </c>
      <c r="L9" s="30">
        <v>20</v>
      </c>
      <c r="M9" s="38">
        <f t="shared" si="3"/>
        <v>16</v>
      </c>
      <c r="N9" s="30">
        <v>2019</v>
      </c>
      <c r="P9" t="s">
        <v>83</v>
      </c>
      <c r="Q9">
        <v>40</v>
      </c>
      <c r="T9" t="s">
        <v>191</v>
      </c>
      <c r="U9" t="s">
        <v>92</v>
      </c>
      <c r="W9" t="s">
        <v>17</v>
      </c>
      <c r="Z9" t="s">
        <v>93</v>
      </c>
      <c r="AC9">
        <v>5</v>
      </c>
      <c r="AD9" s="180" t="str">
        <f t="shared" si="0"/>
        <v>BS APPLIED MICROBIOLOGY</v>
      </c>
      <c r="AF9" t="s">
        <v>94</v>
      </c>
    </row>
    <row r="10" spans="1:32" ht="15.5" x14ac:dyDescent="0.35">
      <c r="B10" t="s">
        <v>95</v>
      </c>
      <c r="C10" s="30">
        <v>12</v>
      </c>
      <c r="D10" s="30">
        <v>4</v>
      </c>
      <c r="E10" s="30">
        <v>24</v>
      </c>
      <c r="F10" s="37" t="s">
        <v>96</v>
      </c>
      <c r="G10" t="s">
        <v>95</v>
      </c>
      <c r="H10" s="37" t="s">
        <v>91</v>
      </c>
      <c r="I10" s="30">
        <f t="shared" si="1"/>
        <v>40</v>
      </c>
      <c r="J10" s="22" t="str">
        <f t="shared" si="4"/>
        <v>A</v>
      </c>
      <c r="K10" s="30">
        <v>40</v>
      </c>
      <c r="L10" s="30">
        <v>0</v>
      </c>
      <c r="M10" s="38">
        <f t="shared" si="3"/>
        <v>16</v>
      </c>
      <c r="N10" s="30">
        <v>2020</v>
      </c>
      <c r="P10" t="s">
        <v>89</v>
      </c>
      <c r="Q10">
        <v>40</v>
      </c>
      <c r="T10" t="s">
        <v>12</v>
      </c>
      <c r="U10" t="s">
        <v>97</v>
      </c>
      <c r="Z10" t="s">
        <v>47</v>
      </c>
      <c r="AC10">
        <v>6</v>
      </c>
      <c r="AD10" s="180" t="str">
        <f t="shared" si="0"/>
        <v>BS ZOOLOGY</v>
      </c>
      <c r="AF10" t="s">
        <v>98</v>
      </c>
    </row>
    <row r="11" spans="1:32" ht="15.5" x14ac:dyDescent="0.35">
      <c r="B11" t="s">
        <v>99</v>
      </c>
      <c r="C11" s="30">
        <v>0</v>
      </c>
      <c r="D11" s="30">
        <v>0</v>
      </c>
      <c r="E11" s="30">
        <v>0</v>
      </c>
      <c r="F11" s="37" t="s">
        <v>100</v>
      </c>
      <c r="G11" t="s">
        <v>99</v>
      </c>
      <c r="H11" s="37" t="s">
        <v>91</v>
      </c>
      <c r="I11" s="30">
        <f t="shared" si="1"/>
        <v>40</v>
      </c>
      <c r="J11" s="22" t="str">
        <f t="shared" si="4"/>
        <v>A</v>
      </c>
      <c r="K11" s="30">
        <v>0</v>
      </c>
      <c r="L11" s="30">
        <v>40</v>
      </c>
      <c r="M11" s="38">
        <f t="shared" si="3"/>
        <v>16</v>
      </c>
      <c r="N11" s="30">
        <v>2021</v>
      </c>
      <c r="P11" t="s">
        <v>94</v>
      </c>
      <c r="Q11">
        <v>40</v>
      </c>
      <c r="T11" t="s">
        <v>101</v>
      </c>
      <c r="U11" t="s">
        <v>102</v>
      </c>
      <c r="AC11">
        <v>7</v>
      </c>
      <c r="AD11" s="180" t="str">
        <f t="shared" si="0"/>
        <v>BS FOOD SCIENCE AND TECHNOLOGY</v>
      </c>
      <c r="AF11" t="s">
        <v>103</v>
      </c>
    </row>
    <row r="12" spans="1:32" ht="15.5" x14ac:dyDescent="0.35">
      <c r="B12" t="s">
        <v>104</v>
      </c>
      <c r="C12" s="30">
        <v>18</v>
      </c>
      <c r="D12" s="30">
        <v>6</v>
      </c>
      <c r="E12" s="30">
        <v>36</v>
      </c>
      <c r="F12" s="37" t="s">
        <v>105</v>
      </c>
      <c r="G12" t="s">
        <v>104</v>
      </c>
      <c r="H12" s="37" t="s">
        <v>106</v>
      </c>
      <c r="I12" s="30">
        <f t="shared" si="1"/>
        <v>60</v>
      </c>
      <c r="J12" s="27" t="str">
        <f t="shared" ref="J12:J15" si="5">IF(I12&gt;47,"A",IF(I12&gt;38,"B",IF(I12&gt;29,"C",IF(I12&gt;23,"D","Fail"))))</f>
        <v>A</v>
      </c>
      <c r="K12" s="30">
        <v>60</v>
      </c>
      <c r="L12" s="30">
        <v>0</v>
      </c>
      <c r="M12" s="38">
        <f t="shared" si="3"/>
        <v>24</v>
      </c>
      <c r="N12" s="30">
        <v>2022</v>
      </c>
      <c r="P12" t="s">
        <v>98</v>
      </c>
      <c r="Q12">
        <v>60</v>
      </c>
      <c r="T12" t="s">
        <v>107</v>
      </c>
      <c r="U12" t="s">
        <v>108</v>
      </c>
      <c r="AC12">
        <v>8</v>
      </c>
      <c r="AD12" s="180" t="str">
        <f t="shared" si="0"/>
        <v>BS ZOOLOGY 5TH SEMESTER</v>
      </c>
      <c r="AF12" t="s">
        <v>109</v>
      </c>
    </row>
    <row r="13" spans="1:32" ht="15.5" x14ac:dyDescent="0.35">
      <c r="B13" t="s">
        <v>52</v>
      </c>
      <c r="C13" s="30">
        <v>0</v>
      </c>
      <c r="D13" s="30">
        <v>0</v>
      </c>
      <c r="E13" s="30">
        <v>0</v>
      </c>
      <c r="F13" s="37" t="s">
        <v>110</v>
      </c>
      <c r="G13" t="s">
        <v>52</v>
      </c>
      <c r="H13" s="37" t="s">
        <v>106</v>
      </c>
      <c r="I13" s="30">
        <f t="shared" si="1"/>
        <v>60</v>
      </c>
      <c r="J13" s="27" t="str">
        <f t="shared" si="5"/>
        <v>A</v>
      </c>
      <c r="K13" s="30">
        <v>0</v>
      </c>
      <c r="L13" s="30">
        <v>60</v>
      </c>
      <c r="M13" s="38">
        <f t="shared" si="3"/>
        <v>24</v>
      </c>
      <c r="N13" s="30">
        <v>2023</v>
      </c>
      <c r="P13" t="s">
        <v>103</v>
      </c>
      <c r="Q13">
        <v>60</v>
      </c>
      <c r="T13" t="s">
        <v>111</v>
      </c>
      <c r="U13" t="s">
        <v>112</v>
      </c>
      <c r="AC13">
        <v>9</v>
      </c>
      <c r="AD13" s="180" t="str">
        <f t="shared" si="0"/>
        <v>BS BIOCHEMISTRY</v>
      </c>
      <c r="AF13" t="s">
        <v>113</v>
      </c>
    </row>
    <row r="14" spans="1:32" ht="15.5" x14ac:dyDescent="0.35">
      <c r="B14" t="s">
        <v>114</v>
      </c>
      <c r="C14" s="30">
        <v>12</v>
      </c>
      <c r="D14" s="30">
        <v>4</v>
      </c>
      <c r="E14" s="30">
        <v>24</v>
      </c>
      <c r="F14" s="37" t="s">
        <v>115</v>
      </c>
      <c r="G14" t="s">
        <v>114</v>
      </c>
      <c r="H14" s="37" t="s">
        <v>106</v>
      </c>
      <c r="I14" s="30">
        <f t="shared" si="1"/>
        <v>60</v>
      </c>
      <c r="J14" s="27" t="str">
        <f t="shared" si="5"/>
        <v>A</v>
      </c>
      <c r="K14" s="30">
        <v>40</v>
      </c>
      <c r="L14" s="30">
        <v>20</v>
      </c>
      <c r="M14" s="38">
        <f t="shared" si="3"/>
        <v>24</v>
      </c>
      <c r="N14" s="30">
        <v>2024</v>
      </c>
      <c r="P14" t="s">
        <v>109</v>
      </c>
      <c r="Q14">
        <v>60</v>
      </c>
      <c r="T14" t="s">
        <v>42</v>
      </c>
      <c r="U14" t="s">
        <v>116</v>
      </c>
      <c r="AC14">
        <v>10</v>
      </c>
      <c r="AD14" s="180" t="str">
        <f t="shared" si="0"/>
        <v>BACHELOR OF BUSINESS ADMINISTRATION</v>
      </c>
      <c r="AF14" t="s">
        <v>117</v>
      </c>
    </row>
    <row r="15" spans="1:32" ht="15.5" x14ac:dyDescent="0.35">
      <c r="B15" t="s">
        <v>118</v>
      </c>
      <c r="C15" s="30">
        <v>6</v>
      </c>
      <c r="D15" s="30">
        <v>2</v>
      </c>
      <c r="E15" s="30">
        <v>12</v>
      </c>
      <c r="F15" s="37" t="s">
        <v>119</v>
      </c>
      <c r="G15" t="s">
        <v>118</v>
      </c>
      <c r="H15" s="37" t="s">
        <v>106</v>
      </c>
      <c r="I15" s="30">
        <f t="shared" si="1"/>
        <v>60</v>
      </c>
      <c r="J15" s="27" t="str">
        <f t="shared" si="5"/>
        <v>A</v>
      </c>
      <c r="K15" s="30">
        <v>20</v>
      </c>
      <c r="L15" s="30">
        <v>40</v>
      </c>
      <c r="M15" s="38">
        <f t="shared" si="3"/>
        <v>24</v>
      </c>
      <c r="N15" s="30"/>
      <c r="P15" t="s">
        <v>113</v>
      </c>
      <c r="Q15">
        <v>60</v>
      </c>
      <c r="T15" t="s">
        <v>120</v>
      </c>
      <c r="U15" t="s">
        <v>121</v>
      </c>
      <c r="AC15">
        <v>11</v>
      </c>
      <c r="AD15" s="180" t="str">
        <f t="shared" si="0"/>
        <v>BS COMPUTER SCIENCE</v>
      </c>
      <c r="AF15" t="s">
        <v>122</v>
      </c>
    </row>
    <row r="16" spans="1:32" ht="15.5" x14ac:dyDescent="0.35">
      <c r="B16" t="s">
        <v>123</v>
      </c>
      <c r="C16" s="30">
        <v>24</v>
      </c>
      <c r="D16" s="30">
        <v>8</v>
      </c>
      <c r="E16" s="30">
        <v>48</v>
      </c>
      <c r="F16" s="37" t="s">
        <v>124</v>
      </c>
      <c r="G16" t="s">
        <v>123</v>
      </c>
      <c r="H16" s="37" t="s">
        <v>125</v>
      </c>
      <c r="I16" s="30">
        <f t="shared" si="1"/>
        <v>80</v>
      </c>
      <c r="J16" s="28" t="str">
        <f t="shared" ref="J16:J20" si="6">IF(I16&gt;63,"A",IF(I16&gt;51,"B",IF(I16&gt;39,"C",IF(I16&gt;31,"D","Fail"))))</f>
        <v>A</v>
      </c>
      <c r="K16" s="30">
        <v>80</v>
      </c>
      <c r="L16" s="30">
        <v>0</v>
      </c>
      <c r="M16" s="38">
        <f t="shared" si="3"/>
        <v>32</v>
      </c>
      <c r="N16" s="30"/>
      <c r="P16" t="s">
        <v>117</v>
      </c>
      <c r="Q16">
        <v>80</v>
      </c>
      <c r="T16" t="s">
        <v>126</v>
      </c>
      <c r="U16" t="s">
        <v>127</v>
      </c>
      <c r="AC16">
        <v>12</v>
      </c>
      <c r="AD16" s="180" t="str">
        <f t="shared" si="0"/>
        <v>M.PHIL POULTRY SCIENCE</v>
      </c>
      <c r="AF16" t="s">
        <v>128</v>
      </c>
    </row>
    <row r="17" spans="2:32" ht="15.5" x14ac:dyDescent="0.35">
      <c r="B17" t="s">
        <v>129</v>
      </c>
      <c r="C17" s="30">
        <v>0</v>
      </c>
      <c r="D17" s="30">
        <v>0</v>
      </c>
      <c r="E17" s="30">
        <v>0</v>
      </c>
      <c r="F17" s="37" t="s">
        <v>130</v>
      </c>
      <c r="G17" t="s">
        <v>129</v>
      </c>
      <c r="H17" s="37" t="s">
        <v>125</v>
      </c>
      <c r="I17" s="30">
        <f t="shared" si="1"/>
        <v>80</v>
      </c>
      <c r="J17" s="28" t="str">
        <f t="shared" si="6"/>
        <v>A</v>
      </c>
      <c r="K17" s="30">
        <v>0</v>
      </c>
      <c r="L17" s="30">
        <v>80</v>
      </c>
      <c r="M17" s="38">
        <f t="shared" si="3"/>
        <v>32</v>
      </c>
      <c r="N17" s="30"/>
      <c r="P17" t="s">
        <v>122</v>
      </c>
      <c r="Q17">
        <v>80</v>
      </c>
      <c r="T17" t="s">
        <v>131</v>
      </c>
      <c r="U17" t="s">
        <v>132</v>
      </c>
      <c r="AC17">
        <v>13</v>
      </c>
      <c r="AD17" s="180" t="str">
        <f t="shared" si="0"/>
        <v>M.PHIL FOOD SCIENCE AND TECHNOLOGY</v>
      </c>
      <c r="AF17" t="s">
        <v>133</v>
      </c>
    </row>
    <row r="18" spans="2:32" ht="15.5" x14ac:dyDescent="0.35">
      <c r="B18" t="s">
        <v>55</v>
      </c>
      <c r="C18" s="30">
        <v>18</v>
      </c>
      <c r="D18" s="30">
        <v>6</v>
      </c>
      <c r="E18" s="30">
        <v>36</v>
      </c>
      <c r="F18" s="37" t="s">
        <v>134</v>
      </c>
      <c r="G18" t="s">
        <v>55</v>
      </c>
      <c r="H18" s="37" t="s">
        <v>125</v>
      </c>
      <c r="I18" s="30">
        <f t="shared" si="1"/>
        <v>80</v>
      </c>
      <c r="J18" s="28" t="str">
        <f t="shared" si="6"/>
        <v>A</v>
      </c>
      <c r="K18" s="30">
        <v>60</v>
      </c>
      <c r="L18" s="30">
        <v>20</v>
      </c>
      <c r="M18" s="38">
        <f t="shared" si="3"/>
        <v>32</v>
      </c>
      <c r="N18" s="30"/>
      <c r="P18" s="168" t="s">
        <v>193</v>
      </c>
      <c r="Q18">
        <v>80</v>
      </c>
      <c r="U18" t="s">
        <v>135</v>
      </c>
      <c r="AC18">
        <v>14</v>
      </c>
      <c r="AD18" s="180" t="str">
        <f t="shared" si="0"/>
        <v>M.PHIL ZOOLOGY</v>
      </c>
      <c r="AF18" t="s">
        <v>136</v>
      </c>
    </row>
    <row r="19" spans="2:32" ht="15.5" x14ac:dyDescent="0.35">
      <c r="B19" t="s">
        <v>137</v>
      </c>
      <c r="C19" s="30">
        <v>6</v>
      </c>
      <c r="D19" s="30">
        <v>2</v>
      </c>
      <c r="E19" s="30">
        <v>12</v>
      </c>
      <c r="F19" s="37" t="s">
        <v>138</v>
      </c>
      <c r="G19" t="s">
        <v>137</v>
      </c>
      <c r="H19" s="37" t="s">
        <v>125</v>
      </c>
      <c r="I19" s="30">
        <f t="shared" si="1"/>
        <v>80</v>
      </c>
      <c r="J19" s="28" t="str">
        <f t="shared" si="6"/>
        <v>A</v>
      </c>
      <c r="K19" s="30">
        <v>20</v>
      </c>
      <c r="L19" s="30">
        <v>60</v>
      </c>
      <c r="M19" s="38">
        <f t="shared" si="3"/>
        <v>32</v>
      </c>
      <c r="N19" s="30"/>
      <c r="P19" s="168" t="s">
        <v>128</v>
      </c>
      <c r="Q19">
        <v>80</v>
      </c>
      <c r="AC19">
        <v>15</v>
      </c>
      <c r="AD19" s="180" t="str">
        <f t="shared" si="0"/>
        <v>M.PHIL BIOCHEMISTRY</v>
      </c>
      <c r="AF19" t="s">
        <v>139</v>
      </c>
    </row>
    <row r="20" spans="2:32" ht="15.5" x14ac:dyDescent="0.35">
      <c r="B20" t="s">
        <v>140</v>
      </c>
      <c r="C20" s="30">
        <v>12</v>
      </c>
      <c r="D20" s="30">
        <v>4</v>
      </c>
      <c r="E20" s="30">
        <v>24</v>
      </c>
      <c r="F20" s="37" t="s">
        <v>141</v>
      </c>
      <c r="G20" t="s">
        <v>140</v>
      </c>
      <c r="H20" s="37" t="s">
        <v>125</v>
      </c>
      <c r="I20" s="30">
        <f t="shared" si="1"/>
        <v>80</v>
      </c>
      <c r="J20" s="28" t="str">
        <f t="shared" si="6"/>
        <v>A</v>
      </c>
      <c r="K20" s="30">
        <v>40</v>
      </c>
      <c r="L20" s="30">
        <v>40</v>
      </c>
      <c r="M20" s="38">
        <f t="shared" si="3"/>
        <v>32</v>
      </c>
      <c r="N20" s="30"/>
      <c r="P20" s="168" t="s">
        <v>133</v>
      </c>
      <c r="Q20">
        <v>80</v>
      </c>
      <c r="AC20">
        <v>16</v>
      </c>
      <c r="AD20" s="180" t="str">
        <f t="shared" si="0"/>
        <v>LIVESTOCK ASSISTANT DIPLOMA</v>
      </c>
      <c r="AF20" t="s">
        <v>142</v>
      </c>
    </row>
    <row r="21" spans="2:32" ht="15.75" customHeight="1" x14ac:dyDescent="0.35">
      <c r="B21" t="s">
        <v>143</v>
      </c>
      <c r="C21" s="30">
        <v>30</v>
      </c>
      <c r="D21" s="30">
        <v>10</v>
      </c>
      <c r="E21" s="30">
        <v>60</v>
      </c>
      <c r="F21" s="37" t="s">
        <v>144</v>
      </c>
      <c r="G21" t="s">
        <v>143</v>
      </c>
      <c r="H21" s="37" t="s">
        <v>145</v>
      </c>
      <c r="I21" s="30">
        <f t="shared" si="1"/>
        <v>100</v>
      </c>
      <c r="K21" s="30">
        <v>100</v>
      </c>
      <c r="L21" s="30">
        <v>0</v>
      </c>
      <c r="M21" s="38">
        <f t="shared" si="3"/>
        <v>40</v>
      </c>
      <c r="N21" s="30"/>
      <c r="P21" s="168" t="s">
        <v>136</v>
      </c>
      <c r="Q21">
        <v>100</v>
      </c>
      <c r="AC21">
        <v>17</v>
      </c>
      <c r="AD21" s="180" t="str">
        <f t="shared" si="0"/>
        <v>POULTRY ASSISTANT DIPLOMA</v>
      </c>
      <c r="AF21" t="s">
        <v>146</v>
      </c>
    </row>
    <row r="22" spans="2:32" ht="15" customHeight="1" x14ac:dyDescent="0.35">
      <c r="B22" t="s">
        <v>147</v>
      </c>
      <c r="C22" s="30">
        <v>0</v>
      </c>
      <c r="D22" s="30">
        <v>0</v>
      </c>
      <c r="E22" s="30">
        <v>0</v>
      </c>
      <c r="F22" s="37" t="s">
        <v>148</v>
      </c>
      <c r="G22" t="s">
        <v>147</v>
      </c>
      <c r="H22" s="37" t="s">
        <v>145</v>
      </c>
      <c r="I22" s="30">
        <f t="shared" si="1"/>
        <v>100</v>
      </c>
      <c r="K22" s="30">
        <v>0</v>
      </c>
      <c r="L22" s="30">
        <v>100</v>
      </c>
      <c r="M22" s="38">
        <f t="shared" si="3"/>
        <v>40</v>
      </c>
      <c r="N22" s="30"/>
      <c r="P22" s="168" t="s">
        <v>139</v>
      </c>
      <c r="Q22">
        <v>100</v>
      </c>
      <c r="AC22">
        <v>18</v>
      </c>
      <c r="AD22" s="180" t="str">
        <f t="shared" si="0"/>
        <v xml:space="preserve">ARTIFICIAL INSEMINATION TECHNICIAN </v>
      </c>
      <c r="AF22" t="s">
        <v>48</v>
      </c>
    </row>
    <row r="23" spans="2:32" ht="15.75" customHeight="1" x14ac:dyDescent="0.35">
      <c r="B23" t="s">
        <v>149</v>
      </c>
      <c r="C23" s="30">
        <v>24</v>
      </c>
      <c r="D23" s="30">
        <v>8</v>
      </c>
      <c r="E23" s="30">
        <v>48</v>
      </c>
      <c r="F23" s="37" t="s">
        <v>150</v>
      </c>
      <c r="G23" t="s">
        <v>149</v>
      </c>
      <c r="H23" s="37" t="s">
        <v>145</v>
      </c>
      <c r="I23" s="30">
        <f t="shared" si="1"/>
        <v>100</v>
      </c>
      <c r="K23" s="30">
        <v>80</v>
      </c>
      <c r="L23" s="30">
        <v>20</v>
      </c>
      <c r="M23" s="38">
        <f t="shared" si="3"/>
        <v>40</v>
      </c>
      <c r="N23" s="30"/>
      <c r="P23" s="168" t="s">
        <v>142</v>
      </c>
      <c r="Q23">
        <v>100</v>
      </c>
      <c r="AC23">
        <v>19</v>
      </c>
      <c r="AD23" s="180" t="str">
        <f t="shared" si="0"/>
        <v>VILLAGE VETERINARY WORKER</v>
      </c>
      <c r="AF23" t="s">
        <v>151</v>
      </c>
    </row>
    <row r="24" spans="2:32" ht="15.75" customHeight="1" x14ac:dyDescent="0.35">
      <c r="B24" t="s">
        <v>152</v>
      </c>
      <c r="C24" s="30">
        <v>6</v>
      </c>
      <c r="D24" s="30">
        <v>2</v>
      </c>
      <c r="E24" s="30">
        <v>12</v>
      </c>
      <c r="F24" s="37" t="s">
        <v>153</v>
      </c>
      <c r="G24" t="s">
        <v>152</v>
      </c>
      <c r="H24" s="37" t="s">
        <v>145</v>
      </c>
      <c r="I24" s="30">
        <f t="shared" si="1"/>
        <v>100</v>
      </c>
      <c r="K24" s="30">
        <v>20</v>
      </c>
      <c r="L24" s="30">
        <v>80</v>
      </c>
      <c r="M24" s="38">
        <f t="shared" si="3"/>
        <v>40</v>
      </c>
      <c r="N24" s="30"/>
      <c r="P24" s="168" t="s">
        <v>146</v>
      </c>
      <c r="Q24">
        <v>100</v>
      </c>
      <c r="AC24">
        <v>20</v>
      </c>
      <c r="AD24" s="180" t="str">
        <f t="shared" si="0"/>
        <v>DAIRY FARM MANAGER</v>
      </c>
      <c r="AF24" t="s">
        <v>154</v>
      </c>
    </row>
    <row r="25" spans="2:32" ht="15.75" customHeight="1" x14ac:dyDescent="0.35">
      <c r="B25" t="s">
        <v>155</v>
      </c>
      <c r="C25" s="30">
        <v>18</v>
      </c>
      <c r="D25" s="30">
        <v>6</v>
      </c>
      <c r="E25" s="30">
        <v>36</v>
      </c>
      <c r="F25" s="37" t="s">
        <v>156</v>
      </c>
      <c r="G25" t="s">
        <v>155</v>
      </c>
      <c r="H25" s="37" t="s">
        <v>145</v>
      </c>
      <c r="I25" s="30">
        <f t="shared" si="1"/>
        <v>100</v>
      </c>
      <c r="K25" s="30">
        <v>60</v>
      </c>
      <c r="L25" s="30">
        <v>40</v>
      </c>
      <c r="M25" s="38">
        <f t="shared" si="3"/>
        <v>40</v>
      </c>
      <c r="N25" s="30"/>
      <c r="P25" s="168" t="s">
        <v>48</v>
      </c>
      <c r="Q25">
        <v>100</v>
      </c>
      <c r="AC25">
        <v>21</v>
      </c>
      <c r="AD25" s="180" t="str">
        <f t="shared" si="0"/>
        <v>POULTRY FARM MANAGER</v>
      </c>
      <c r="AF25" t="s">
        <v>157</v>
      </c>
    </row>
    <row r="26" spans="2:32" ht="15.75" customHeight="1" x14ac:dyDescent="0.35">
      <c r="B26" t="s">
        <v>158</v>
      </c>
      <c r="C26" s="30">
        <v>12</v>
      </c>
      <c r="D26" s="30">
        <v>4</v>
      </c>
      <c r="E26" s="30">
        <v>24</v>
      </c>
      <c r="F26" s="37" t="s">
        <v>159</v>
      </c>
      <c r="G26" t="s">
        <v>158</v>
      </c>
      <c r="H26" s="37" t="s">
        <v>145</v>
      </c>
      <c r="I26" s="30">
        <f t="shared" si="1"/>
        <v>100</v>
      </c>
      <c r="K26" s="30">
        <v>40</v>
      </c>
      <c r="L26" s="30">
        <v>60</v>
      </c>
      <c r="M26" s="38">
        <f t="shared" si="3"/>
        <v>40</v>
      </c>
      <c r="N26" s="30"/>
      <c r="P26" s="168" t="s">
        <v>151</v>
      </c>
      <c r="Q26">
        <v>100</v>
      </c>
      <c r="AC26">
        <v>22</v>
      </c>
      <c r="AD26" s="180" t="s">
        <v>194</v>
      </c>
    </row>
    <row r="27" spans="2:32" ht="15.75" customHeight="1" x14ac:dyDescent="0.35">
      <c r="I27" s="30"/>
      <c r="M27" s="31"/>
      <c r="N27" s="30"/>
      <c r="P27" s="168" t="s">
        <v>154</v>
      </c>
      <c r="W27" t="s">
        <v>160</v>
      </c>
      <c r="AC27">
        <v>23</v>
      </c>
    </row>
    <row r="28" spans="2:32" ht="15.75" customHeight="1" x14ac:dyDescent="0.35">
      <c r="I28" s="30"/>
      <c r="M28" s="31"/>
      <c r="N28" s="30"/>
      <c r="P28" s="168" t="s">
        <v>157</v>
      </c>
      <c r="T28" t="s">
        <v>192</v>
      </c>
      <c r="AC28">
        <v>24</v>
      </c>
      <c r="AD28" s="168"/>
    </row>
    <row r="29" spans="2:32" ht="15.75" customHeight="1" x14ac:dyDescent="0.35">
      <c r="I29" s="30"/>
      <c r="M29" s="31"/>
      <c r="N29" s="30"/>
      <c r="T29" t="s">
        <v>161</v>
      </c>
      <c r="W29" t="s">
        <v>10</v>
      </c>
      <c r="AC29">
        <v>25</v>
      </c>
    </row>
    <row r="30" spans="2:32" ht="15.75" customHeight="1" x14ac:dyDescent="0.35">
      <c r="I30" s="30"/>
      <c r="M30" s="31"/>
      <c r="N30" s="30"/>
      <c r="T30" t="s">
        <v>162</v>
      </c>
      <c r="W30" t="s">
        <v>163</v>
      </c>
      <c r="AC30">
        <v>26</v>
      </c>
    </row>
    <row r="31" spans="2:32" ht="15.75" customHeight="1" x14ac:dyDescent="0.35">
      <c r="H31" s="168"/>
      <c r="I31" s="30"/>
      <c r="M31" s="31"/>
      <c r="N31" s="30"/>
      <c r="W31" t="s">
        <v>50</v>
      </c>
      <c r="AC31">
        <v>27</v>
      </c>
    </row>
    <row r="32" spans="2:32" ht="15.75" customHeight="1" x14ac:dyDescent="0.35">
      <c r="I32" s="30"/>
      <c r="M32" s="31"/>
      <c r="N32" s="30"/>
      <c r="W32" t="s">
        <v>164</v>
      </c>
      <c r="AC32">
        <v>28</v>
      </c>
    </row>
    <row r="33" spans="9:29" ht="15.75" customHeight="1" x14ac:dyDescent="0.35">
      <c r="I33" s="30"/>
      <c r="M33" s="31"/>
      <c r="N33" s="30"/>
      <c r="W33" t="s">
        <v>165</v>
      </c>
      <c r="AC33">
        <v>29</v>
      </c>
    </row>
    <row r="34" spans="9:29" ht="15.75" customHeight="1" x14ac:dyDescent="0.35">
      <c r="I34" s="30"/>
      <c r="M34" s="31"/>
      <c r="N34" s="30"/>
      <c r="W34" t="s">
        <v>166</v>
      </c>
      <c r="AC34">
        <v>30</v>
      </c>
    </row>
    <row r="35" spans="9:29" ht="15.75" customHeight="1" x14ac:dyDescent="0.35">
      <c r="I35" s="30"/>
      <c r="M35" s="31"/>
      <c r="N35" s="30"/>
      <c r="W35" t="s">
        <v>167</v>
      </c>
      <c r="AC35">
        <v>31</v>
      </c>
    </row>
    <row r="36" spans="9:29" ht="15.75" customHeight="1" x14ac:dyDescent="0.35">
      <c r="I36" s="30"/>
      <c r="M36" s="31"/>
      <c r="N36" s="30"/>
      <c r="W36" t="s">
        <v>168</v>
      </c>
      <c r="AC36">
        <v>32</v>
      </c>
    </row>
    <row r="37" spans="9:29" ht="15.75" customHeight="1" x14ac:dyDescent="0.35">
      <c r="I37" s="30"/>
      <c r="M37" s="31"/>
      <c r="N37" s="30"/>
      <c r="AC37">
        <v>33</v>
      </c>
    </row>
    <row r="38" spans="9:29" ht="15.75" customHeight="1" x14ac:dyDescent="0.35">
      <c r="I38" s="30"/>
      <c r="M38" s="31"/>
      <c r="N38" s="30"/>
      <c r="AC38">
        <v>34</v>
      </c>
    </row>
    <row r="39" spans="9:29" ht="15.75" customHeight="1" x14ac:dyDescent="0.35">
      <c r="I39" s="30"/>
      <c r="M39" s="31"/>
      <c r="N39" s="30"/>
      <c r="AC39">
        <v>35</v>
      </c>
    </row>
    <row r="40" spans="9:29" ht="15.75" customHeight="1" x14ac:dyDescent="0.35">
      <c r="I40" s="30"/>
      <c r="M40" s="31"/>
      <c r="N40" s="30"/>
      <c r="AC40">
        <v>36</v>
      </c>
    </row>
    <row r="41" spans="9:29" ht="15.75" customHeight="1" x14ac:dyDescent="0.35">
      <c r="I41" s="30"/>
      <c r="M41" s="31"/>
      <c r="N41" s="30"/>
      <c r="AC41">
        <v>37</v>
      </c>
    </row>
    <row r="42" spans="9:29" ht="15.75" customHeight="1" x14ac:dyDescent="0.35">
      <c r="I42" s="30"/>
      <c r="M42" s="31"/>
      <c r="N42" s="30"/>
      <c r="AC42">
        <v>38</v>
      </c>
    </row>
    <row r="43" spans="9:29" ht="15.75" customHeight="1" x14ac:dyDescent="0.35">
      <c r="I43" s="30"/>
      <c r="M43" s="31"/>
      <c r="N43" s="30"/>
      <c r="AC43">
        <v>39</v>
      </c>
    </row>
    <row r="44" spans="9:29" ht="15.75" customHeight="1" x14ac:dyDescent="0.35">
      <c r="I44" s="30"/>
      <c r="M44" s="31"/>
      <c r="N44" s="30"/>
      <c r="AC44">
        <v>40</v>
      </c>
    </row>
    <row r="45" spans="9:29" ht="15.75" customHeight="1" x14ac:dyDescent="0.35">
      <c r="I45" s="30"/>
      <c r="M45" s="31"/>
      <c r="N45" s="30"/>
      <c r="AC45">
        <v>41</v>
      </c>
    </row>
    <row r="46" spans="9:29" ht="15.75" customHeight="1" x14ac:dyDescent="0.35">
      <c r="I46" s="30"/>
      <c r="M46" s="31"/>
      <c r="N46" s="30"/>
      <c r="AC46">
        <v>42</v>
      </c>
    </row>
    <row r="47" spans="9:29" ht="15.75" customHeight="1" x14ac:dyDescent="0.35">
      <c r="I47" s="30"/>
      <c r="M47" s="31"/>
      <c r="N47" s="30"/>
      <c r="AC47">
        <v>43</v>
      </c>
    </row>
    <row r="48" spans="9:29" ht="15.75" customHeight="1" x14ac:dyDescent="0.35">
      <c r="I48" s="30"/>
      <c r="M48" s="31"/>
      <c r="N48" s="30"/>
      <c r="AC48">
        <v>44</v>
      </c>
    </row>
    <row r="49" spans="9:29" ht="15.75" customHeight="1" x14ac:dyDescent="0.35">
      <c r="I49" s="30"/>
      <c r="M49" s="31"/>
      <c r="N49" s="30"/>
      <c r="AC49">
        <v>45</v>
      </c>
    </row>
    <row r="50" spans="9:29" ht="15.75" customHeight="1" x14ac:dyDescent="0.35">
      <c r="I50" s="30"/>
      <c r="M50" s="31"/>
      <c r="N50" s="30"/>
      <c r="AC50">
        <v>46</v>
      </c>
    </row>
    <row r="51" spans="9:29" ht="15.75" customHeight="1" x14ac:dyDescent="0.35">
      <c r="I51" s="30"/>
      <c r="M51" s="31"/>
      <c r="N51" s="30"/>
      <c r="AC51">
        <v>47</v>
      </c>
    </row>
    <row r="52" spans="9:29" ht="15.75" customHeight="1" x14ac:dyDescent="0.35">
      <c r="I52" s="30"/>
      <c r="M52" s="31"/>
      <c r="N52" s="30"/>
      <c r="AC52">
        <v>48</v>
      </c>
    </row>
    <row r="53" spans="9:29" ht="15.75" customHeight="1" x14ac:dyDescent="0.35">
      <c r="I53" s="30"/>
      <c r="M53" s="31"/>
      <c r="N53" s="30"/>
      <c r="AC53">
        <v>49</v>
      </c>
    </row>
    <row r="54" spans="9:29" ht="15.75" customHeight="1" x14ac:dyDescent="0.35">
      <c r="I54" s="30"/>
      <c r="M54" s="31"/>
      <c r="N54" s="30"/>
      <c r="AC54">
        <v>50</v>
      </c>
    </row>
    <row r="55" spans="9:29" ht="15.75" customHeight="1" x14ac:dyDescent="0.35">
      <c r="I55" s="30"/>
      <c r="M55" s="31"/>
      <c r="N55" s="30"/>
      <c r="AC55">
        <v>51</v>
      </c>
    </row>
    <row r="56" spans="9:29" ht="15.75" customHeight="1" x14ac:dyDescent="0.35">
      <c r="I56" s="30"/>
      <c r="M56" s="31"/>
      <c r="N56" s="30"/>
      <c r="AC56">
        <v>52</v>
      </c>
    </row>
    <row r="57" spans="9:29" ht="15.75" customHeight="1" x14ac:dyDescent="0.35">
      <c r="I57" s="30"/>
      <c r="M57" s="31"/>
      <c r="N57" s="30"/>
      <c r="AC57">
        <v>53</v>
      </c>
    </row>
    <row r="58" spans="9:29" ht="15.75" customHeight="1" x14ac:dyDescent="0.35">
      <c r="I58" s="30"/>
      <c r="M58" s="31"/>
      <c r="N58" s="30"/>
      <c r="AC58">
        <v>54</v>
      </c>
    </row>
    <row r="59" spans="9:29" ht="15.75" customHeight="1" x14ac:dyDescent="0.35">
      <c r="I59" s="30"/>
      <c r="M59" s="31"/>
      <c r="N59" s="30"/>
      <c r="AC59">
        <v>55</v>
      </c>
    </row>
    <row r="60" spans="9:29" ht="15.75" customHeight="1" x14ac:dyDescent="0.35">
      <c r="I60" s="30"/>
      <c r="M60" s="31"/>
      <c r="N60" s="30"/>
      <c r="AC60">
        <v>56</v>
      </c>
    </row>
    <row r="61" spans="9:29" ht="15.75" customHeight="1" x14ac:dyDescent="0.35">
      <c r="I61" s="30"/>
      <c r="M61" s="31"/>
      <c r="N61" s="30"/>
      <c r="AC61">
        <v>57</v>
      </c>
    </row>
    <row r="62" spans="9:29" ht="15.75" customHeight="1" x14ac:dyDescent="0.35">
      <c r="I62" s="30"/>
      <c r="M62" s="31"/>
      <c r="N62" s="30"/>
      <c r="AC62">
        <v>58</v>
      </c>
    </row>
    <row r="63" spans="9:29" ht="15.75" customHeight="1" x14ac:dyDescent="0.35">
      <c r="I63" s="30"/>
      <c r="M63" s="31"/>
      <c r="N63" s="30"/>
      <c r="AC63">
        <v>59</v>
      </c>
    </row>
    <row r="64" spans="9:29" ht="15.75" customHeight="1" x14ac:dyDescent="0.35">
      <c r="I64" s="30"/>
      <c r="M64" s="31"/>
      <c r="N64" s="30"/>
      <c r="AC64">
        <v>60</v>
      </c>
    </row>
    <row r="65" spans="9:29" ht="15.75" customHeight="1" x14ac:dyDescent="0.35">
      <c r="I65" s="30"/>
      <c r="M65" s="31"/>
      <c r="N65" s="30"/>
      <c r="AC65">
        <v>61</v>
      </c>
    </row>
    <row r="66" spans="9:29" ht="15.75" customHeight="1" x14ac:dyDescent="0.35">
      <c r="I66" s="30"/>
      <c r="M66" s="31"/>
      <c r="N66" s="30"/>
      <c r="AC66">
        <v>62</v>
      </c>
    </row>
    <row r="67" spans="9:29" ht="15.75" customHeight="1" x14ac:dyDescent="0.35">
      <c r="I67" s="30"/>
      <c r="M67" s="31"/>
      <c r="N67" s="30"/>
      <c r="AC67">
        <v>63</v>
      </c>
    </row>
    <row r="68" spans="9:29" ht="15.75" customHeight="1" x14ac:dyDescent="0.35">
      <c r="I68" s="30"/>
      <c r="M68" s="31"/>
      <c r="N68" s="30"/>
      <c r="AC68">
        <v>64</v>
      </c>
    </row>
    <row r="69" spans="9:29" ht="15.75" customHeight="1" x14ac:dyDescent="0.35">
      <c r="I69" s="30"/>
      <c r="M69" s="31"/>
      <c r="N69" s="30"/>
      <c r="AC69">
        <v>65</v>
      </c>
    </row>
    <row r="70" spans="9:29" ht="15.75" customHeight="1" x14ac:dyDescent="0.35">
      <c r="I70" s="30"/>
      <c r="M70" s="31"/>
      <c r="N70" s="30"/>
      <c r="AC70">
        <v>66</v>
      </c>
    </row>
    <row r="71" spans="9:29" ht="15.75" customHeight="1" x14ac:dyDescent="0.35">
      <c r="I71" s="30"/>
      <c r="M71" s="31"/>
      <c r="N71" s="30"/>
      <c r="AC71">
        <v>67</v>
      </c>
    </row>
    <row r="72" spans="9:29" ht="15.75" customHeight="1" x14ac:dyDescent="0.35">
      <c r="I72" s="30"/>
      <c r="M72" s="31"/>
      <c r="N72" s="30"/>
      <c r="AC72">
        <v>68</v>
      </c>
    </row>
    <row r="73" spans="9:29" ht="15.75" customHeight="1" x14ac:dyDescent="0.35">
      <c r="I73" s="30"/>
      <c r="M73" s="31"/>
      <c r="N73" s="30"/>
      <c r="AC73">
        <v>69</v>
      </c>
    </row>
    <row r="74" spans="9:29" ht="15.75" customHeight="1" x14ac:dyDescent="0.35">
      <c r="I74" s="30"/>
      <c r="M74" s="31"/>
      <c r="N74" s="30"/>
      <c r="AC74">
        <v>70</v>
      </c>
    </row>
    <row r="75" spans="9:29" ht="15.75" customHeight="1" x14ac:dyDescent="0.35">
      <c r="I75" s="30"/>
      <c r="M75" s="31"/>
      <c r="N75" s="30"/>
      <c r="AC75">
        <v>71</v>
      </c>
    </row>
    <row r="76" spans="9:29" ht="15.75" customHeight="1" x14ac:dyDescent="0.35">
      <c r="I76" s="30"/>
      <c r="M76" s="31"/>
      <c r="N76" s="30"/>
      <c r="AC76">
        <v>72</v>
      </c>
    </row>
    <row r="77" spans="9:29" ht="15.75" customHeight="1" x14ac:dyDescent="0.35">
      <c r="I77" s="30"/>
      <c r="M77" s="31"/>
      <c r="N77" s="30"/>
      <c r="AC77">
        <v>73</v>
      </c>
    </row>
    <row r="78" spans="9:29" ht="15.75" customHeight="1" x14ac:dyDescent="0.35">
      <c r="I78" s="30"/>
      <c r="M78" s="31"/>
      <c r="N78" s="30"/>
      <c r="AC78">
        <v>74</v>
      </c>
    </row>
    <row r="79" spans="9:29" ht="15.75" customHeight="1" x14ac:dyDescent="0.35">
      <c r="I79" s="30"/>
      <c r="M79" s="31"/>
      <c r="N79" s="30"/>
      <c r="AC79">
        <v>75</v>
      </c>
    </row>
    <row r="80" spans="9:29" ht="15.75" customHeight="1" x14ac:dyDescent="0.35">
      <c r="I80" s="30"/>
      <c r="M80" s="31"/>
      <c r="N80" s="30"/>
      <c r="AC80">
        <v>76</v>
      </c>
    </row>
    <row r="81" spans="9:29" ht="15.75" customHeight="1" x14ac:dyDescent="0.35">
      <c r="I81" s="30"/>
      <c r="M81" s="31"/>
      <c r="N81" s="30"/>
      <c r="AC81">
        <v>77</v>
      </c>
    </row>
    <row r="82" spans="9:29" ht="15.75" customHeight="1" x14ac:dyDescent="0.35">
      <c r="I82" s="30"/>
      <c r="M82" s="31"/>
      <c r="N82" s="30"/>
      <c r="AC82">
        <v>78</v>
      </c>
    </row>
    <row r="83" spans="9:29" ht="15.75" customHeight="1" x14ac:dyDescent="0.35">
      <c r="I83" s="30"/>
      <c r="M83" s="31"/>
      <c r="N83" s="30"/>
      <c r="AC83">
        <v>79</v>
      </c>
    </row>
    <row r="84" spans="9:29" ht="15.75" customHeight="1" x14ac:dyDescent="0.35">
      <c r="I84" s="30"/>
      <c r="M84" s="31"/>
      <c r="N84" s="30"/>
      <c r="AC84">
        <v>80</v>
      </c>
    </row>
    <row r="85" spans="9:29" ht="15.75" customHeight="1" x14ac:dyDescent="0.35">
      <c r="I85" s="30"/>
      <c r="M85" s="31"/>
      <c r="N85" s="30"/>
      <c r="AC85">
        <v>81</v>
      </c>
    </row>
    <row r="86" spans="9:29" ht="15.75" customHeight="1" x14ac:dyDescent="0.35">
      <c r="I86" s="30"/>
      <c r="M86" s="31"/>
      <c r="N86" s="30"/>
      <c r="AC86">
        <v>82</v>
      </c>
    </row>
    <row r="87" spans="9:29" ht="15.75" customHeight="1" x14ac:dyDescent="0.35">
      <c r="I87" s="30"/>
      <c r="M87" s="31"/>
      <c r="N87" s="30"/>
      <c r="AC87">
        <v>83</v>
      </c>
    </row>
    <row r="88" spans="9:29" ht="15.75" customHeight="1" x14ac:dyDescent="0.35">
      <c r="I88" s="30"/>
      <c r="M88" s="31"/>
      <c r="N88" s="30"/>
      <c r="AC88">
        <v>84</v>
      </c>
    </row>
    <row r="89" spans="9:29" ht="15.75" customHeight="1" x14ac:dyDescent="0.35">
      <c r="I89" s="30"/>
      <c r="M89" s="31"/>
      <c r="N89" s="30"/>
      <c r="AC89">
        <v>85</v>
      </c>
    </row>
    <row r="90" spans="9:29" ht="15.75" customHeight="1" x14ac:dyDescent="0.35">
      <c r="I90" s="30"/>
      <c r="M90" s="31"/>
      <c r="N90" s="30"/>
      <c r="AC90">
        <v>86</v>
      </c>
    </row>
    <row r="91" spans="9:29" ht="15.75" customHeight="1" x14ac:dyDescent="0.35">
      <c r="I91" s="30"/>
      <c r="M91" s="31"/>
      <c r="N91" s="30"/>
      <c r="AC91">
        <v>87</v>
      </c>
    </row>
    <row r="92" spans="9:29" ht="15.75" customHeight="1" x14ac:dyDescent="0.35">
      <c r="I92" s="30"/>
      <c r="M92" s="31"/>
      <c r="N92" s="30"/>
      <c r="AC92">
        <v>88</v>
      </c>
    </row>
    <row r="93" spans="9:29" ht="15.75" customHeight="1" x14ac:dyDescent="0.35">
      <c r="I93" s="30"/>
      <c r="M93" s="31"/>
      <c r="N93" s="30"/>
      <c r="AC93">
        <v>89</v>
      </c>
    </row>
    <row r="94" spans="9:29" ht="15.75" customHeight="1" x14ac:dyDescent="0.35">
      <c r="I94" s="30"/>
      <c r="M94" s="31"/>
      <c r="N94" s="30"/>
      <c r="AC94">
        <v>90</v>
      </c>
    </row>
    <row r="95" spans="9:29" ht="15.75" customHeight="1" x14ac:dyDescent="0.35">
      <c r="I95" s="30"/>
      <c r="M95" s="31"/>
      <c r="N95" s="30"/>
      <c r="AC95">
        <v>91</v>
      </c>
    </row>
    <row r="96" spans="9:29" ht="15.75" customHeight="1" x14ac:dyDescent="0.35">
      <c r="I96" s="30"/>
      <c r="M96" s="31"/>
      <c r="N96" s="30"/>
      <c r="AC96">
        <v>92</v>
      </c>
    </row>
    <row r="97" spans="9:29" ht="15.75" customHeight="1" x14ac:dyDescent="0.35">
      <c r="I97" s="30"/>
      <c r="M97" s="31"/>
      <c r="N97" s="30"/>
      <c r="AC97">
        <v>93</v>
      </c>
    </row>
    <row r="98" spans="9:29" ht="15.75" customHeight="1" x14ac:dyDescent="0.35">
      <c r="I98" s="30"/>
      <c r="M98" s="31"/>
      <c r="N98" s="30"/>
      <c r="AC98">
        <v>94</v>
      </c>
    </row>
    <row r="99" spans="9:29" ht="15.75" customHeight="1" x14ac:dyDescent="0.35">
      <c r="I99" s="30"/>
      <c r="M99" s="31"/>
      <c r="N99" s="30"/>
      <c r="AC99">
        <v>95</v>
      </c>
    </row>
    <row r="100" spans="9:29" ht="15.75" customHeight="1" x14ac:dyDescent="0.35">
      <c r="I100" s="30"/>
      <c r="M100" s="31"/>
      <c r="N100" s="30"/>
      <c r="AC100">
        <v>96</v>
      </c>
    </row>
    <row r="101" spans="9:29" ht="15.75" customHeight="1" x14ac:dyDescent="0.35">
      <c r="I101" s="30"/>
      <c r="M101" s="31"/>
      <c r="N101" s="30"/>
      <c r="AC101">
        <v>97</v>
      </c>
    </row>
    <row r="102" spans="9:29" ht="15.75" customHeight="1" x14ac:dyDescent="0.35">
      <c r="I102" s="30"/>
      <c r="M102" s="31"/>
      <c r="N102" s="30"/>
      <c r="AC102">
        <v>98</v>
      </c>
    </row>
    <row r="103" spans="9:29" ht="15.75" customHeight="1" x14ac:dyDescent="0.35">
      <c r="I103" s="30"/>
      <c r="M103" s="31"/>
      <c r="N103" s="30"/>
      <c r="AC103">
        <v>99</v>
      </c>
    </row>
    <row r="104" spans="9:29" ht="15.75" customHeight="1" x14ac:dyDescent="0.35">
      <c r="I104" s="30"/>
      <c r="M104" s="31"/>
      <c r="N104" s="30"/>
      <c r="AC104">
        <v>100</v>
      </c>
    </row>
    <row r="105" spans="9:29" ht="15" customHeight="1" x14ac:dyDescent="0.35">
      <c r="AC105" s="181">
        <v>101</v>
      </c>
    </row>
    <row r="106" spans="9:29" ht="15" customHeight="1" x14ac:dyDescent="0.35">
      <c r="AC106" s="181">
        <v>102</v>
      </c>
    </row>
    <row r="107" spans="9:29" ht="15" customHeight="1" x14ac:dyDescent="0.35">
      <c r="AC107" s="181">
        <v>103</v>
      </c>
    </row>
    <row r="108" spans="9:29" ht="15" customHeight="1" x14ac:dyDescent="0.35">
      <c r="AC108" s="181">
        <v>104</v>
      </c>
    </row>
    <row r="109" spans="9:29" ht="15" customHeight="1" x14ac:dyDescent="0.35">
      <c r="AC109" s="181">
        <v>105</v>
      </c>
    </row>
    <row r="110" spans="9:29" ht="15" customHeight="1" x14ac:dyDescent="0.35">
      <c r="AC110" s="181">
        <v>106</v>
      </c>
    </row>
    <row r="111" spans="9:29" ht="15" customHeight="1" x14ac:dyDescent="0.35">
      <c r="AC111" s="181">
        <v>107</v>
      </c>
    </row>
    <row r="112" spans="9:29" ht="15" customHeight="1" x14ac:dyDescent="0.35">
      <c r="AC112" s="181">
        <v>108</v>
      </c>
    </row>
    <row r="113" spans="29:29" ht="15" customHeight="1" x14ac:dyDescent="0.35">
      <c r="AC113" s="181">
        <v>109</v>
      </c>
    </row>
    <row r="114" spans="29:29" ht="15" customHeight="1" x14ac:dyDescent="0.35">
      <c r="AC114" s="181">
        <v>110</v>
      </c>
    </row>
    <row r="115" spans="29:29" ht="15" customHeight="1" x14ac:dyDescent="0.35">
      <c r="AC115" s="181">
        <v>111</v>
      </c>
    </row>
    <row r="116" spans="29:29" ht="15" customHeight="1" x14ac:dyDescent="0.35">
      <c r="AC116" s="181">
        <v>112</v>
      </c>
    </row>
    <row r="117" spans="29:29" ht="15" customHeight="1" x14ac:dyDescent="0.35">
      <c r="AC117" s="181">
        <v>113</v>
      </c>
    </row>
    <row r="118" spans="29:29" ht="15" customHeight="1" x14ac:dyDescent="0.35">
      <c r="AC118" s="181">
        <v>114</v>
      </c>
    </row>
    <row r="119" spans="29:29" ht="15" customHeight="1" x14ac:dyDescent="0.35">
      <c r="AC119" s="181">
        <v>115</v>
      </c>
    </row>
    <row r="120" spans="29:29" ht="15" customHeight="1" x14ac:dyDescent="0.35">
      <c r="AC120" s="181">
        <v>116</v>
      </c>
    </row>
    <row r="121" spans="29:29" ht="15" customHeight="1" x14ac:dyDescent="0.35">
      <c r="AC121" s="181">
        <v>117</v>
      </c>
    </row>
    <row r="122" spans="29:29" ht="15" customHeight="1" x14ac:dyDescent="0.35">
      <c r="AC122" s="181">
        <v>118</v>
      </c>
    </row>
    <row r="123" spans="29:29" ht="15" customHeight="1" x14ac:dyDescent="0.35">
      <c r="AC123" s="181">
        <v>119</v>
      </c>
    </row>
    <row r="124" spans="29:29" ht="15" customHeight="1" x14ac:dyDescent="0.35">
      <c r="AC124" s="181">
        <v>120</v>
      </c>
    </row>
    <row r="125" spans="29:29" ht="15" customHeight="1" x14ac:dyDescent="0.35">
      <c r="AC125" s="181">
        <v>121</v>
      </c>
    </row>
    <row r="126" spans="29:29" ht="15" customHeight="1" x14ac:dyDescent="0.35">
      <c r="AC126" s="181">
        <v>122</v>
      </c>
    </row>
    <row r="127" spans="29:29" ht="15" customHeight="1" x14ac:dyDescent="0.35">
      <c r="AC127" s="181">
        <v>123</v>
      </c>
    </row>
    <row r="128" spans="29:29" ht="15" customHeight="1" x14ac:dyDescent="0.35">
      <c r="AC128" s="181">
        <v>124</v>
      </c>
    </row>
    <row r="129" spans="29:29" ht="15" customHeight="1" x14ac:dyDescent="0.35">
      <c r="AC129" s="181">
        <v>125</v>
      </c>
    </row>
    <row r="130" spans="29:29" ht="15" customHeight="1" x14ac:dyDescent="0.35">
      <c r="AC130" s="181">
        <v>126</v>
      </c>
    </row>
    <row r="131" spans="29:29" ht="15" customHeight="1" x14ac:dyDescent="0.35">
      <c r="AC131" s="181">
        <v>127</v>
      </c>
    </row>
    <row r="132" spans="29:29" ht="15" customHeight="1" x14ac:dyDescent="0.35">
      <c r="AC132" s="181">
        <v>128</v>
      </c>
    </row>
    <row r="133" spans="29:29" ht="15" customHeight="1" x14ac:dyDescent="0.35">
      <c r="AC133" s="181">
        <v>129</v>
      </c>
    </row>
    <row r="134" spans="29:29" ht="15" customHeight="1" x14ac:dyDescent="0.35">
      <c r="AC134" s="181">
        <v>130</v>
      </c>
    </row>
    <row r="135" spans="29:29" ht="15" customHeight="1" x14ac:dyDescent="0.35">
      <c r="AC135" s="181">
        <v>131</v>
      </c>
    </row>
    <row r="136" spans="29:29" ht="15" customHeight="1" x14ac:dyDescent="0.35">
      <c r="AC136" s="181">
        <v>132</v>
      </c>
    </row>
    <row r="137" spans="29:29" ht="15" customHeight="1" x14ac:dyDescent="0.35">
      <c r="AC137" s="181">
        <v>133</v>
      </c>
    </row>
    <row r="138" spans="29:29" ht="15" customHeight="1" x14ac:dyDescent="0.35">
      <c r="AC138" s="181">
        <v>134</v>
      </c>
    </row>
    <row r="139" spans="29:29" ht="15" customHeight="1" x14ac:dyDescent="0.35">
      <c r="AC139" s="181">
        <v>135</v>
      </c>
    </row>
    <row r="140" spans="29:29" ht="15" customHeight="1" x14ac:dyDescent="0.35">
      <c r="AC140" s="181">
        <v>136</v>
      </c>
    </row>
    <row r="141" spans="29:29" ht="15" customHeight="1" x14ac:dyDescent="0.35">
      <c r="AC141" s="181">
        <v>137</v>
      </c>
    </row>
    <row r="142" spans="29:29" ht="15" customHeight="1" x14ac:dyDescent="0.35">
      <c r="AC142" s="181">
        <v>138</v>
      </c>
    </row>
    <row r="143" spans="29:29" ht="15" customHeight="1" x14ac:dyDescent="0.35">
      <c r="AC143" s="181">
        <v>139</v>
      </c>
    </row>
    <row r="144" spans="29:29" ht="15" customHeight="1" x14ac:dyDescent="0.35">
      <c r="AC144" s="181">
        <v>140</v>
      </c>
    </row>
    <row r="145" spans="29:29" ht="15" customHeight="1" x14ac:dyDescent="0.35">
      <c r="AC145" s="181">
        <v>141</v>
      </c>
    </row>
    <row r="146" spans="29:29" ht="15" customHeight="1" x14ac:dyDescent="0.35">
      <c r="AC146" s="181">
        <v>142</v>
      </c>
    </row>
    <row r="147" spans="29:29" ht="15" customHeight="1" x14ac:dyDescent="0.35">
      <c r="AC147" s="181">
        <v>143</v>
      </c>
    </row>
    <row r="148" spans="29:29" ht="15" customHeight="1" x14ac:dyDescent="0.35">
      <c r="AC148" s="181">
        <v>144</v>
      </c>
    </row>
    <row r="149" spans="29:29" ht="15" customHeight="1" x14ac:dyDescent="0.35">
      <c r="AC149" s="181">
        <v>145</v>
      </c>
    </row>
    <row r="150" spans="29:29" ht="15" customHeight="1" x14ac:dyDescent="0.35">
      <c r="AC150" s="181">
        <v>146</v>
      </c>
    </row>
    <row r="151" spans="29:29" ht="15" customHeight="1" x14ac:dyDescent="0.35">
      <c r="AC151" s="181">
        <v>147</v>
      </c>
    </row>
    <row r="152" spans="29:29" ht="15" customHeight="1" x14ac:dyDescent="0.35">
      <c r="AC152" s="181">
        <v>148</v>
      </c>
    </row>
    <row r="153" spans="29:29" ht="15" customHeight="1" x14ac:dyDescent="0.35">
      <c r="AC153" s="181">
        <v>149</v>
      </c>
    </row>
    <row r="154" spans="29:29" ht="15" customHeight="1" x14ac:dyDescent="0.35">
      <c r="AC154" s="181">
        <v>150</v>
      </c>
    </row>
  </sheetData>
  <mergeCells count="1">
    <mergeCell ref="F5:G5"/>
  </mergeCells>
  <pageMargins left="0.7" right="0.7" top="0.75" bottom="0.75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L100"/>
  <sheetViews>
    <sheetView workbookViewId="0">
      <pane ySplit="11" topLeftCell="A21" activePane="bottomLeft" state="frozen"/>
      <selection pane="bottomLeft" activeCell="B13" sqref="B13"/>
    </sheetView>
  </sheetViews>
  <sheetFormatPr defaultColWidth="14.453125" defaultRowHeight="15" customHeight="1" x14ac:dyDescent="0.35"/>
  <cols>
    <col min="1" max="1" width="17.1796875" customWidth="1"/>
    <col min="2" max="2" width="26.81640625" customWidth="1"/>
    <col min="3" max="4" width="10" customWidth="1"/>
    <col min="5" max="5" width="13.26953125" customWidth="1"/>
    <col min="6" max="6" width="8.453125" customWidth="1"/>
    <col min="7" max="7" width="7.7265625" customWidth="1"/>
    <col min="8" max="8" width="8" customWidth="1"/>
    <col min="9" max="9" width="7.7265625" customWidth="1"/>
    <col min="10" max="10" width="9.81640625" customWidth="1"/>
    <col min="11" max="12" width="8.81640625" customWidth="1"/>
  </cols>
  <sheetData>
    <row r="1" spans="1:12" ht="15.5" x14ac:dyDescent="0.35">
      <c r="A1" s="1"/>
      <c r="B1" s="1"/>
      <c r="C1" s="2"/>
      <c r="D1" s="2"/>
      <c r="E1" s="182" t="s">
        <v>93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84" t="s">
        <v>169</v>
      </c>
      <c r="B2" s="185"/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87" t="s">
        <v>2</v>
      </c>
      <c r="B3" s="185"/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5.75" customHeight="1" x14ac:dyDescent="0.35">
      <c r="A4" s="257" t="s">
        <v>3</v>
      </c>
      <c r="B4" s="258"/>
      <c r="C4" s="1"/>
      <c r="D4" s="1"/>
      <c r="E4" s="1"/>
      <c r="F4" s="259" t="s">
        <v>4</v>
      </c>
      <c r="G4" s="258"/>
      <c r="H4" s="260" t="s">
        <v>133</v>
      </c>
      <c r="I4" s="183"/>
      <c r="J4" s="183"/>
      <c r="K4" s="1"/>
      <c r="L4" s="1"/>
    </row>
    <row r="5" spans="1:12" ht="15.5" x14ac:dyDescent="0.35">
      <c r="A5" s="259" t="s">
        <v>6</v>
      </c>
      <c r="B5" s="258"/>
      <c r="C5" s="1"/>
      <c r="D5" s="1"/>
      <c r="E5" s="1"/>
      <c r="F5" s="3" t="s">
        <v>8</v>
      </c>
      <c r="G5" s="4"/>
      <c r="H5" s="261" t="s">
        <v>9</v>
      </c>
      <c r="I5" s="183"/>
      <c r="J5" s="183"/>
      <c r="K5" s="1"/>
      <c r="L5" s="1"/>
    </row>
    <row r="6" spans="1:12" ht="15.5" x14ac:dyDescent="0.35">
      <c r="A6" s="270" t="s">
        <v>21</v>
      </c>
      <c r="B6" s="258"/>
      <c r="C6" s="1"/>
      <c r="D6" s="1"/>
      <c r="E6" s="1"/>
      <c r="F6" s="3" t="s">
        <v>7</v>
      </c>
      <c r="G6" s="4"/>
      <c r="H6" s="263">
        <v>2020</v>
      </c>
      <c r="I6" s="183"/>
      <c r="J6" s="183"/>
      <c r="K6" s="1"/>
      <c r="L6" s="1"/>
    </row>
    <row r="7" spans="1:12" ht="15.5" x14ac:dyDescent="0.35">
      <c r="A7" s="270" t="e">
        <f>VLOOKUP(A6,'Work '!F7:H26,3,1)</f>
        <v>#N/A</v>
      </c>
      <c r="B7" s="258"/>
      <c r="C7" s="1"/>
      <c r="D7" s="1"/>
      <c r="E7" s="1"/>
      <c r="F7" s="3" t="s">
        <v>11</v>
      </c>
      <c r="G7" s="4"/>
      <c r="H7" s="263" t="s">
        <v>12</v>
      </c>
      <c r="I7" s="183"/>
      <c r="J7" s="183"/>
      <c r="K7" s="1"/>
      <c r="L7" s="1"/>
    </row>
    <row r="8" spans="1:12" ht="15.5" x14ac:dyDescent="0.35">
      <c r="A8" s="39" t="s">
        <v>170</v>
      </c>
      <c r="B8" s="40"/>
      <c r="C8" s="1"/>
      <c r="D8" s="1"/>
      <c r="E8" s="1"/>
      <c r="F8" s="264" t="s">
        <v>74</v>
      </c>
      <c r="G8" s="258"/>
      <c r="H8" s="263" t="s">
        <v>88</v>
      </c>
      <c r="I8" s="183"/>
      <c r="J8" s="183"/>
      <c r="K8" s="1"/>
      <c r="L8" s="1"/>
    </row>
    <row r="9" spans="1:12" ht="15.5" x14ac:dyDescent="0.35">
      <c r="A9" s="39" t="s">
        <v>171</v>
      </c>
      <c r="B9" s="40"/>
      <c r="C9" s="1"/>
      <c r="D9" s="1"/>
      <c r="E9" s="1"/>
      <c r="F9" s="269" t="s">
        <v>172</v>
      </c>
      <c r="G9" s="258"/>
      <c r="H9" s="263" t="s">
        <v>92</v>
      </c>
      <c r="I9" s="183"/>
      <c r="J9" s="183"/>
      <c r="K9" s="1"/>
      <c r="L9" s="1"/>
    </row>
    <row r="10" spans="1:12" ht="15.5" x14ac:dyDescent="0.35">
      <c r="A10" s="41" t="s">
        <v>173</v>
      </c>
      <c r="B10" s="42" t="s">
        <v>174</v>
      </c>
      <c r="C10" s="265" t="s">
        <v>96</v>
      </c>
      <c r="D10" s="266"/>
      <c r="E10" s="1" t="str">
        <f>VLOOKUP(C10,'Work '!F7:H26,3,0)</f>
        <v>Total Marks 32</v>
      </c>
      <c r="F10" s="43" t="s">
        <v>175</v>
      </c>
      <c r="G10" s="44"/>
      <c r="H10" s="268">
        <v>44180</v>
      </c>
      <c r="I10" s="266"/>
      <c r="J10" s="266"/>
      <c r="K10" s="1"/>
      <c r="L10" s="1"/>
    </row>
    <row r="11" spans="1:12" ht="26" x14ac:dyDescent="0.35">
      <c r="A11" s="45" t="s">
        <v>29</v>
      </c>
      <c r="B11" s="46" t="s">
        <v>30</v>
      </c>
      <c r="C11" s="45" t="s">
        <v>176</v>
      </c>
      <c r="D11" s="45" t="s">
        <v>177</v>
      </c>
      <c r="E11" s="47" t="s">
        <v>178</v>
      </c>
      <c r="F11" s="48" t="s">
        <v>179</v>
      </c>
      <c r="G11" s="48" t="s">
        <v>40</v>
      </c>
      <c r="H11" s="48" t="s">
        <v>33</v>
      </c>
      <c r="I11" s="49" t="s">
        <v>34</v>
      </c>
      <c r="J11" s="50" t="s">
        <v>35</v>
      </c>
      <c r="K11" s="6"/>
      <c r="L11" s="1"/>
    </row>
    <row r="12" spans="1:12" ht="14.5" x14ac:dyDescent="0.35">
      <c r="A12" s="16" t="s">
        <v>44</v>
      </c>
      <c r="B12" s="17" t="s">
        <v>180</v>
      </c>
      <c r="C12" s="18">
        <v>3</v>
      </c>
      <c r="D12" s="18">
        <v>2</v>
      </c>
      <c r="E12" s="18">
        <v>2</v>
      </c>
      <c r="F12" s="19">
        <f t="shared" ref="F12:F18" si="0">ROUND(C12+D12+E12,2)</f>
        <v>7</v>
      </c>
      <c r="G12" s="20">
        <v>12</v>
      </c>
      <c r="H12" s="21">
        <f t="shared" ref="H12:H18" si="1">ROUND(F12+G12,0)</f>
        <v>19</v>
      </c>
      <c r="I12" s="22" t="str">
        <f t="shared" ref="I12:I31" si="2">IF(H12&gt;31,"A",IF(H12&gt;25,"B",IF(H12&gt;19,"C",IF(H12&gt;15,"D","Fail"))))</f>
        <v>D</v>
      </c>
      <c r="J12" s="23" t="str">
        <f t="shared" ref="J12:J18" si="3">IF(MIN(F12,G12)&gt;=8,"Pass","Fail")</f>
        <v>Fail</v>
      </c>
      <c r="K12" s="1"/>
      <c r="L12" s="12"/>
    </row>
    <row r="13" spans="1:12" ht="14.5" x14ac:dyDescent="0.35">
      <c r="A13" s="13" t="s">
        <v>45</v>
      </c>
      <c r="B13" s="24" t="s">
        <v>46</v>
      </c>
      <c r="C13" s="26">
        <v>6</v>
      </c>
      <c r="D13" s="26">
        <v>4</v>
      </c>
      <c r="E13" s="26">
        <v>12</v>
      </c>
      <c r="F13" s="8">
        <f t="shared" si="0"/>
        <v>22</v>
      </c>
      <c r="G13" s="14">
        <v>8</v>
      </c>
      <c r="H13" s="10">
        <f t="shared" si="1"/>
        <v>30</v>
      </c>
      <c r="I13" s="22" t="str">
        <f t="shared" si="2"/>
        <v>B</v>
      </c>
      <c r="J13" s="11" t="str">
        <f t="shared" si="3"/>
        <v>Pass</v>
      </c>
      <c r="K13" s="1"/>
      <c r="L13" s="1"/>
    </row>
    <row r="14" spans="1:12" ht="14.5" x14ac:dyDescent="0.35">
      <c r="A14" s="13"/>
      <c r="B14" s="24"/>
      <c r="C14" s="26">
        <v>6</v>
      </c>
      <c r="D14" s="26">
        <v>4</v>
      </c>
      <c r="E14" s="26">
        <v>12</v>
      </c>
      <c r="F14" s="8">
        <f t="shared" si="0"/>
        <v>22</v>
      </c>
      <c r="G14" s="14">
        <v>8</v>
      </c>
      <c r="H14" s="10">
        <f t="shared" si="1"/>
        <v>30</v>
      </c>
      <c r="I14" s="22" t="str">
        <f t="shared" si="2"/>
        <v>B</v>
      </c>
      <c r="J14" s="11" t="str">
        <f t="shared" si="3"/>
        <v>Pass</v>
      </c>
      <c r="K14" s="1"/>
      <c r="L14" s="1"/>
    </row>
    <row r="15" spans="1:12" ht="14.5" x14ac:dyDescent="0.35">
      <c r="A15" s="13"/>
      <c r="B15" s="24"/>
      <c r="C15" s="26">
        <v>6</v>
      </c>
      <c r="D15" s="26">
        <v>4</v>
      </c>
      <c r="E15" s="26">
        <v>12</v>
      </c>
      <c r="F15" s="8">
        <f t="shared" si="0"/>
        <v>22</v>
      </c>
      <c r="G15" s="14">
        <v>8</v>
      </c>
      <c r="H15" s="10">
        <f t="shared" si="1"/>
        <v>30</v>
      </c>
      <c r="I15" s="22" t="str">
        <f t="shared" si="2"/>
        <v>B</v>
      </c>
      <c r="J15" s="11" t="str">
        <f t="shared" si="3"/>
        <v>Pass</v>
      </c>
      <c r="K15" s="1"/>
      <c r="L15" s="1"/>
    </row>
    <row r="16" spans="1:12" ht="14.5" x14ac:dyDescent="0.35">
      <c r="A16" s="13"/>
      <c r="B16" s="24"/>
      <c r="C16" s="26">
        <v>6</v>
      </c>
      <c r="D16" s="26">
        <v>4</v>
      </c>
      <c r="E16" s="26">
        <v>12</v>
      </c>
      <c r="F16" s="8">
        <f t="shared" si="0"/>
        <v>22</v>
      </c>
      <c r="G16" s="14">
        <v>8</v>
      </c>
      <c r="H16" s="10">
        <f t="shared" si="1"/>
        <v>30</v>
      </c>
      <c r="I16" s="22" t="str">
        <f t="shared" si="2"/>
        <v>B</v>
      </c>
      <c r="J16" s="11" t="str">
        <f t="shared" si="3"/>
        <v>Pass</v>
      </c>
      <c r="K16" s="1"/>
      <c r="L16" s="1"/>
    </row>
    <row r="17" spans="1:12" ht="14.5" x14ac:dyDescent="0.35">
      <c r="A17" s="13"/>
      <c r="B17" s="24"/>
      <c r="C17" s="26">
        <v>6</v>
      </c>
      <c r="D17" s="26">
        <v>4</v>
      </c>
      <c r="E17" s="26">
        <v>12</v>
      </c>
      <c r="F17" s="8">
        <f t="shared" si="0"/>
        <v>22</v>
      </c>
      <c r="G17" s="14">
        <v>8</v>
      </c>
      <c r="H17" s="10">
        <f t="shared" si="1"/>
        <v>30</v>
      </c>
      <c r="I17" s="22" t="str">
        <f t="shared" si="2"/>
        <v>B</v>
      </c>
      <c r="J17" s="11" t="str">
        <f t="shared" si="3"/>
        <v>Pass</v>
      </c>
      <c r="K17" s="1"/>
      <c r="L17" s="1"/>
    </row>
    <row r="18" spans="1:12" ht="14.5" x14ac:dyDescent="0.35">
      <c r="A18" s="13"/>
      <c r="B18" s="24"/>
      <c r="C18" s="26">
        <v>6</v>
      </c>
      <c r="D18" s="26">
        <v>4</v>
      </c>
      <c r="E18" s="26">
        <v>12</v>
      </c>
      <c r="F18" s="8">
        <f t="shared" si="0"/>
        <v>22</v>
      </c>
      <c r="G18" s="14">
        <v>8</v>
      </c>
      <c r="H18" s="10">
        <f t="shared" si="1"/>
        <v>30</v>
      </c>
      <c r="I18" s="22" t="str">
        <f t="shared" si="2"/>
        <v>B</v>
      </c>
      <c r="J18" s="11" t="str">
        <f t="shared" si="3"/>
        <v>Pass</v>
      </c>
      <c r="K18" s="1"/>
      <c r="L18" s="1"/>
    </row>
    <row r="19" spans="1:12" ht="14.5" x14ac:dyDescent="0.35">
      <c r="A19" s="13"/>
      <c r="B19" s="24"/>
      <c r="C19" s="26"/>
      <c r="D19" s="26"/>
      <c r="E19" s="26"/>
      <c r="F19" s="8"/>
      <c r="G19" s="14"/>
      <c r="H19" s="10"/>
      <c r="I19" s="22" t="str">
        <f t="shared" si="2"/>
        <v>Fail</v>
      </c>
      <c r="J19" s="11"/>
      <c r="K19" s="1"/>
      <c r="L19" s="1"/>
    </row>
    <row r="20" spans="1:12" ht="14.5" x14ac:dyDescent="0.35">
      <c r="A20" s="51"/>
      <c r="B20" s="52"/>
      <c r="C20" s="26"/>
      <c r="D20" s="26"/>
      <c r="E20" s="26"/>
      <c r="F20" s="8"/>
      <c r="G20" s="9"/>
      <c r="H20" s="10"/>
      <c r="I20" s="22" t="str">
        <f t="shared" si="2"/>
        <v>Fail</v>
      </c>
      <c r="J20" s="11"/>
      <c r="K20" s="1"/>
      <c r="L20" s="1"/>
    </row>
    <row r="21" spans="1:12" ht="15.75" customHeight="1" x14ac:dyDescent="0.35">
      <c r="A21" s="13"/>
      <c r="B21" s="24"/>
      <c r="C21" s="26"/>
      <c r="D21" s="26"/>
      <c r="E21" s="26"/>
      <c r="F21" s="8"/>
      <c r="G21" s="14"/>
      <c r="H21" s="10"/>
      <c r="I21" s="22" t="str">
        <f t="shared" si="2"/>
        <v>Fail</v>
      </c>
      <c r="J21" s="11"/>
      <c r="K21" s="1"/>
      <c r="L21" s="1"/>
    </row>
    <row r="22" spans="1:12" ht="15.75" customHeight="1" x14ac:dyDescent="0.35">
      <c r="A22" s="13"/>
      <c r="B22" s="24"/>
      <c r="C22" s="26"/>
      <c r="D22" s="26"/>
      <c r="E22" s="26"/>
      <c r="F22" s="8"/>
      <c r="G22" s="14"/>
      <c r="H22" s="10"/>
      <c r="I22" s="22" t="str">
        <f t="shared" si="2"/>
        <v>Fail</v>
      </c>
      <c r="J22" s="11"/>
      <c r="K22" s="1"/>
      <c r="L22" s="1"/>
    </row>
    <row r="23" spans="1:12" ht="15.75" customHeight="1" x14ac:dyDescent="0.35">
      <c r="A23" s="13"/>
      <c r="B23" s="24"/>
      <c r="C23" s="26"/>
      <c r="D23" s="26"/>
      <c r="E23" s="26"/>
      <c r="F23" s="8"/>
      <c r="G23" s="14"/>
      <c r="H23" s="10"/>
      <c r="I23" s="22" t="str">
        <f t="shared" si="2"/>
        <v>Fail</v>
      </c>
      <c r="J23" s="11"/>
      <c r="K23" s="1"/>
      <c r="L23" s="1"/>
    </row>
    <row r="24" spans="1:12" ht="15.75" customHeight="1" x14ac:dyDescent="0.35">
      <c r="A24" s="13"/>
      <c r="B24" s="24"/>
      <c r="C24" s="26"/>
      <c r="D24" s="26"/>
      <c r="E24" s="26"/>
      <c r="F24" s="8"/>
      <c r="G24" s="14"/>
      <c r="H24" s="10"/>
      <c r="I24" s="22" t="str">
        <f t="shared" si="2"/>
        <v>Fail</v>
      </c>
      <c r="J24" s="11"/>
      <c r="K24" s="1"/>
      <c r="L24" s="1"/>
    </row>
    <row r="25" spans="1:12" ht="15.75" customHeight="1" x14ac:dyDescent="0.35">
      <c r="A25" s="13"/>
      <c r="B25" s="24"/>
      <c r="C25" s="26"/>
      <c r="D25" s="26"/>
      <c r="E25" s="26"/>
      <c r="F25" s="8"/>
      <c r="G25" s="14"/>
      <c r="H25" s="10"/>
      <c r="I25" s="22" t="str">
        <f t="shared" si="2"/>
        <v>Fail</v>
      </c>
      <c r="J25" s="11"/>
      <c r="K25" s="1"/>
      <c r="L25" s="1"/>
    </row>
    <row r="26" spans="1:12" ht="15.75" customHeight="1" x14ac:dyDescent="0.35">
      <c r="A26" s="13"/>
      <c r="B26" s="24"/>
      <c r="C26" s="26"/>
      <c r="D26" s="26"/>
      <c r="E26" s="26"/>
      <c r="F26" s="8"/>
      <c r="G26" s="14"/>
      <c r="H26" s="10"/>
      <c r="I26" s="22" t="str">
        <f t="shared" si="2"/>
        <v>Fail</v>
      </c>
      <c r="J26" s="11"/>
      <c r="K26" s="1"/>
      <c r="L26" s="1"/>
    </row>
    <row r="27" spans="1:12" ht="15.75" customHeight="1" x14ac:dyDescent="0.35">
      <c r="A27" s="13"/>
      <c r="B27" s="24"/>
      <c r="C27" s="26"/>
      <c r="D27" s="26"/>
      <c r="E27" s="26"/>
      <c r="F27" s="8"/>
      <c r="G27" s="14"/>
      <c r="H27" s="10"/>
      <c r="I27" s="22" t="str">
        <f t="shared" si="2"/>
        <v>Fail</v>
      </c>
      <c r="J27" s="11"/>
      <c r="K27" s="1"/>
      <c r="L27" s="1"/>
    </row>
    <row r="28" spans="1:12" ht="15.75" customHeight="1" x14ac:dyDescent="0.35">
      <c r="A28" s="53"/>
      <c r="B28" s="52"/>
      <c r="C28" s="26"/>
      <c r="D28" s="26"/>
      <c r="E28" s="26"/>
      <c r="F28" s="8"/>
      <c r="G28" s="9"/>
      <c r="H28" s="10"/>
      <c r="I28" s="22" t="str">
        <f t="shared" si="2"/>
        <v>Fail</v>
      </c>
      <c r="J28" s="11"/>
      <c r="K28" s="1"/>
      <c r="L28" s="1"/>
    </row>
    <row r="29" spans="1:12" ht="15.75" customHeight="1" x14ac:dyDescent="0.35">
      <c r="A29" s="13"/>
      <c r="B29" s="24"/>
      <c r="C29" s="25"/>
      <c r="D29" s="25"/>
      <c r="E29" s="26"/>
      <c r="F29" s="8"/>
      <c r="G29" s="14"/>
      <c r="H29" s="10"/>
      <c r="I29" s="22" t="str">
        <f t="shared" si="2"/>
        <v>Fail</v>
      </c>
      <c r="J29" s="11"/>
      <c r="K29" s="1"/>
      <c r="L29" s="1"/>
    </row>
    <row r="30" spans="1:12" ht="15.75" customHeight="1" x14ac:dyDescent="0.35">
      <c r="A30" s="13"/>
      <c r="B30" s="24"/>
      <c r="C30" s="25"/>
      <c r="D30" s="25"/>
      <c r="E30" s="26"/>
      <c r="F30" s="8"/>
      <c r="G30" s="14"/>
      <c r="H30" s="10"/>
      <c r="I30" s="22" t="str">
        <f t="shared" si="2"/>
        <v>Fail</v>
      </c>
      <c r="J30" s="11"/>
      <c r="K30" s="1"/>
      <c r="L30" s="1"/>
    </row>
    <row r="31" spans="1:12" ht="15.75" customHeight="1" x14ac:dyDescent="0.35">
      <c r="A31" s="13"/>
      <c r="B31" s="24"/>
      <c r="C31" s="25"/>
      <c r="D31" s="25"/>
      <c r="E31" s="26"/>
      <c r="F31" s="8"/>
      <c r="G31" s="14"/>
      <c r="H31" s="10"/>
      <c r="I31" s="22" t="str">
        <f t="shared" si="2"/>
        <v>Fail</v>
      </c>
      <c r="J31" s="11"/>
      <c r="K31" s="1"/>
      <c r="L31" s="1"/>
    </row>
    <row r="32" spans="1:12" ht="15.75" customHeight="1" x14ac:dyDescent="0.35">
      <c r="A32" s="13"/>
      <c r="B32" s="24"/>
      <c r="C32" s="25"/>
      <c r="D32" s="25"/>
      <c r="E32" s="26"/>
      <c r="F32" s="8"/>
      <c r="G32" s="14"/>
      <c r="H32" s="10"/>
      <c r="I32" s="11"/>
      <c r="J32" s="11"/>
      <c r="K32" s="1"/>
      <c r="L32" s="1"/>
    </row>
    <row r="33" spans="1:12" ht="15.75" customHeight="1" x14ac:dyDescent="0.35">
      <c r="A33" s="2"/>
      <c r="B33" s="54"/>
      <c r="C33" s="55"/>
      <c r="D33" s="55"/>
      <c r="E33" s="55"/>
      <c r="F33" s="1"/>
      <c r="G33" s="1"/>
      <c r="H33" s="1"/>
      <c r="I33" s="1"/>
      <c r="J33" s="1"/>
      <c r="K33" s="1"/>
      <c r="L33" s="1"/>
    </row>
    <row r="34" spans="1:12" ht="15.75" customHeight="1" x14ac:dyDescent="0.35">
      <c r="A34" s="2" t="s">
        <v>181</v>
      </c>
      <c r="B34" s="54" t="s">
        <v>182</v>
      </c>
      <c r="C34" s="55" t="s">
        <v>183</v>
      </c>
      <c r="D34" s="55" t="s">
        <v>184</v>
      </c>
      <c r="E34" s="55" t="s">
        <v>185</v>
      </c>
      <c r="F34" s="54"/>
      <c r="G34" s="54"/>
      <c r="H34" s="54"/>
      <c r="I34" s="54"/>
      <c r="J34" s="1"/>
      <c r="K34" s="1"/>
      <c r="L34" s="1"/>
    </row>
    <row r="35" spans="1:12" ht="15.75" customHeight="1" x14ac:dyDescent="0.35">
      <c r="A35" s="54"/>
      <c r="B35" s="56"/>
      <c r="C35" s="57"/>
      <c r="D35" s="57"/>
      <c r="E35" s="57"/>
      <c r="F35" s="262"/>
      <c r="G35" s="183"/>
      <c r="H35" s="183"/>
      <c r="I35" s="183"/>
      <c r="J35" s="1"/>
      <c r="K35" s="1"/>
      <c r="L35" s="1"/>
    </row>
    <row r="36" spans="1:12" ht="15.75" customHeight="1" x14ac:dyDescent="0.35">
      <c r="A36" s="267" t="s">
        <v>186</v>
      </c>
      <c r="B36" s="183"/>
      <c r="C36" s="58"/>
      <c r="D36" s="58"/>
      <c r="E36" s="2"/>
      <c r="F36" s="262" t="s">
        <v>186</v>
      </c>
      <c r="G36" s="183"/>
      <c r="H36" s="183"/>
      <c r="I36" s="183"/>
      <c r="J36" s="1"/>
      <c r="K36" s="1"/>
      <c r="L36" s="1"/>
    </row>
    <row r="37" spans="1:12" ht="15.75" customHeight="1" x14ac:dyDescent="0.35">
      <c r="A37" s="256" t="s">
        <v>187</v>
      </c>
      <c r="B37" s="183"/>
      <c r="C37" s="2"/>
      <c r="D37" s="2"/>
      <c r="E37" s="2"/>
      <c r="F37" s="262" t="s">
        <v>188</v>
      </c>
      <c r="G37" s="183"/>
      <c r="H37" s="183"/>
      <c r="I37" s="183"/>
      <c r="J37" s="1"/>
      <c r="K37" s="1"/>
      <c r="L37" s="1"/>
    </row>
    <row r="38" spans="1:12" ht="15.75" customHeight="1" x14ac:dyDescent="0.35">
      <c r="A38" s="1"/>
      <c r="B38" s="1"/>
      <c r="C38" s="2"/>
      <c r="D38" s="2"/>
      <c r="E38" s="2"/>
      <c r="F38" s="1"/>
      <c r="G38" s="1"/>
      <c r="H38" s="1"/>
      <c r="I38" s="1"/>
      <c r="J38" s="1"/>
      <c r="K38" s="1"/>
      <c r="L38" s="1"/>
    </row>
    <row r="39" spans="1:12" ht="15.75" customHeight="1" x14ac:dyDescent="0.35">
      <c r="A39" s="1"/>
      <c r="B39" s="1"/>
      <c r="C39" s="2"/>
      <c r="D39" s="2"/>
      <c r="E39" s="2"/>
      <c r="F39" s="1"/>
      <c r="G39" s="1"/>
      <c r="H39" s="1"/>
      <c r="I39" s="1"/>
      <c r="J39" s="1"/>
      <c r="K39" s="1"/>
      <c r="L39" s="1"/>
    </row>
    <row r="40" spans="1:12" ht="15.75" customHeight="1" x14ac:dyDescent="0.35">
      <c r="A40" s="1"/>
      <c r="B40" s="1"/>
      <c r="C40" s="2"/>
      <c r="D40" s="2"/>
      <c r="E40" s="2"/>
      <c r="F40" s="1"/>
      <c r="G40" s="1"/>
      <c r="H40" s="1"/>
      <c r="I40" s="1"/>
      <c r="J40" s="1"/>
      <c r="K40" s="1"/>
      <c r="L40" s="1"/>
    </row>
    <row r="41" spans="1:12" ht="15.75" customHeight="1" x14ac:dyDescent="0.35">
      <c r="A41" s="1"/>
      <c r="B41" s="1"/>
      <c r="C41" s="2"/>
      <c r="D41" s="2"/>
      <c r="E41" s="2"/>
      <c r="F41" s="1"/>
      <c r="G41" s="1"/>
      <c r="H41" s="1"/>
      <c r="I41" s="1"/>
      <c r="J41" s="1"/>
      <c r="K41" s="1"/>
      <c r="L41" s="1"/>
    </row>
    <row r="42" spans="1:12" ht="15.75" customHeight="1" x14ac:dyDescent="0.35">
      <c r="A42" s="1"/>
      <c r="B42" s="1"/>
      <c r="C42" s="2"/>
      <c r="D42" s="2"/>
      <c r="E42" s="2"/>
      <c r="F42" s="1"/>
      <c r="G42" s="1"/>
      <c r="H42" s="1"/>
      <c r="I42" s="1"/>
      <c r="J42" s="1"/>
      <c r="K42" s="1"/>
      <c r="L42" s="1"/>
    </row>
    <row r="43" spans="1:12" ht="15.75" customHeight="1" x14ac:dyDescent="0.35">
      <c r="A43" s="1"/>
      <c r="B43" s="1"/>
      <c r="C43" s="2"/>
      <c r="D43" s="2"/>
      <c r="E43" s="2"/>
      <c r="F43" s="1"/>
      <c r="G43" s="1"/>
      <c r="H43" s="1"/>
      <c r="I43" s="1"/>
      <c r="J43" s="1"/>
      <c r="K43" s="1"/>
      <c r="L43" s="1"/>
    </row>
    <row r="44" spans="1:12" ht="15.75" customHeight="1" x14ac:dyDescent="0.35">
      <c r="A44" s="1"/>
      <c r="B44" s="1"/>
      <c r="C44" s="2"/>
      <c r="D44" s="2"/>
      <c r="E44" s="2"/>
      <c r="F44" s="1"/>
      <c r="G44" s="1"/>
      <c r="H44" s="1"/>
      <c r="I44" s="1"/>
      <c r="J44" s="1"/>
      <c r="K44" s="1"/>
      <c r="L44" s="1"/>
    </row>
    <row r="45" spans="1:12" ht="15.75" customHeight="1" x14ac:dyDescent="0.35">
      <c r="A45" s="1"/>
      <c r="B45" s="1"/>
      <c r="C45" s="2"/>
      <c r="D45" s="2"/>
      <c r="E45" s="2"/>
      <c r="F45" s="1"/>
      <c r="G45" s="1"/>
      <c r="H45" s="1"/>
      <c r="I45" s="1"/>
      <c r="J45" s="1"/>
      <c r="K45" s="1"/>
      <c r="L45" s="1"/>
    </row>
    <row r="46" spans="1:12" ht="15.75" customHeight="1" x14ac:dyDescent="0.35">
      <c r="A46" s="1"/>
      <c r="B46" s="1"/>
      <c r="C46" s="2"/>
      <c r="D46" s="2"/>
      <c r="E46" s="2"/>
      <c r="F46" s="1"/>
      <c r="G46" s="1"/>
      <c r="H46" s="1"/>
      <c r="I46" s="1"/>
      <c r="J46" s="1"/>
      <c r="K46" s="1"/>
      <c r="L46" s="1"/>
    </row>
    <row r="47" spans="1:12" ht="15.75" customHeight="1" x14ac:dyDescent="0.35">
      <c r="A47" s="1"/>
      <c r="B47" s="1"/>
      <c r="C47" s="2"/>
      <c r="D47" s="2"/>
      <c r="E47" s="2"/>
      <c r="F47" s="1"/>
      <c r="G47" s="1"/>
      <c r="H47" s="1"/>
      <c r="I47" s="1"/>
      <c r="J47" s="1"/>
      <c r="K47" s="1"/>
      <c r="L47" s="1"/>
    </row>
    <row r="48" spans="1:12" ht="15.75" customHeight="1" x14ac:dyDescent="0.35">
      <c r="A48" s="1"/>
      <c r="B48" s="1"/>
      <c r="C48" s="2"/>
      <c r="D48" s="2"/>
      <c r="E48" s="2"/>
      <c r="F48" s="1"/>
      <c r="G48" s="1"/>
      <c r="H48" s="1"/>
      <c r="I48" s="1"/>
      <c r="J48" s="1"/>
      <c r="K48" s="1"/>
      <c r="L48" s="1"/>
    </row>
    <row r="49" spans="1:12" ht="15.75" customHeight="1" x14ac:dyDescent="0.35">
      <c r="A49" s="1"/>
      <c r="B49" s="1"/>
      <c r="C49" s="2"/>
      <c r="D49" s="2"/>
      <c r="E49" s="2"/>
      <c r="F49" s="1"/>
      <c r="G49" s="1"/>
      <c r="H49" s="1"/>
      <c r="I49" s="1"/>
      <c r="J49" s="1"/>
      <c r="K49" s="1"/>
      <c r="L49" s="1"/>
    </row>
    <row r="50" spans="1:12" ht="15.75" customHeight="1" x14ac:dyDescent="0.35">
      <c r="A50" s="1"/>
      <c r="B50" s="1"/>
      <c r="C50" s="2"/>
      <c r="D50" s="2"/>
      <c r="E50" s="2"/>
      <c r="F50" s="1"/>
      <c r="G50" s="1"/>
      <c r="H50" s="1"/>
      <c r="I50" s="1"/>
      <c r="J50" s="1"/>
      <c r="K50" s="1"/>
      <c r="L50" s="1"/>
    </row>
    <row r="51" spans="1:12" ht="15.75" customHeight="1" x14ac:dyDescent="0.35">
      <c r="A51" s="1"/>
      <c r="B51" s="1"/>
      <c r="C51" s="2"/>
      <c r="D51" s="2"/>
      <c r="E51" s="2"/>
      <c r="F51" s="1"/>
      <c r="G51" s="1"/>
      <c r="H51" s="1"/>
      <c r="I51" s="1"/>
      <c r="J51" s="1"/>
      <c r="K51" s="1"/>
      <c r="L51" s="1"/>
    </row>
    <row r="52" spans="1:12" ht="15.75" customHeight="1" x14ac:dyDescent="0.35">
      <c r="A52" s="1"/>
      <c r="B52" s="1"/>
      <c r="C52" s="2"/>
      <c r="D52" s="2"/>
      <c r="E52" s="2"/>
      <c r="F52" s="1"/>
      <c r="G52" s="1"/>
      <c r="H52" s="1"/>
      <c r="I52" s="1"/>
      <c r="J52" s="1"/>
      <c r="K52" s="1"/>
      <c r="L52" s="1"/>
    </row>
    <row r="53" spans="1:12" ht="15.75" customHeight="1" x14ac:dyDescent="0.35">
      <c r="A53" s="1"/>
      <c r="B53" s="1"/>
      <c r="C53" s="2"/>
      <c r="D53" s="2"/>
      <c r="E53" s="2"/>
      <c r="F53" s="1"/>
      <c r="G53" s="1"/>
      <c r="H53" s="1"/>
      <c r="I53" s="1"/>
      <c r="J53" s="1"/>
      <c r="K53" s="1"/>
      <c r="L53" s="1"/>
    </row>
    <row r="54" spans="1:12" ht="15.75" customHeight="1" x14ac:dyDescent="0.35">
      <c r="A54" s="1"/>
      <c r="B54" s="1"/>
      <c r="C54" s="2"/>
      <c r="D54" s="2"/>
      <c r="E54" s="2"/>
      <c r="F54" s="1"/>
      <c r="G54" s="1"/>
      <c r="H54" s="1"/>
      <c r="I54" s="1"/>
      <c r="J54" s="1"/>
      <c r="K54" s="1"/>
      <c r="L54" s="1"/>
    </row>
    <row r="55" spans="1:12" ht="15.75" customHeight="1" x14ac:dyDescent="0.35">
      <c r="A55" s="1"/>
      <c r="B55" s="1"/>
      <c r="C55" s="2"/>
      <c r="D55" s="2"/>
      <c r="E55" s="2"/>
      <c r="F55" s="1"/>
      <c r="G55" s="1"/>
      <c r="H55" s="1"/>
      <c r="I55" s="1"/>
      <c r="J55" s="1"/>
      <c r="K55" s="1"/>
      <c r="L55" s="1"/>
    </row>
    <row r="56" spans="1:12" ht="15.75" customHeight="1" x14ac:dyDescent="0.35">
      <c r="A56" s="1"/>
      <c r="B56" s="1"/>
      <c r="C56" s="2"/>
      <c r="D56" s="2"/>
      <c r="E56" s="2"/>
      <c r="F56" s="1"/>
      <c r="G56" s="1"/>
      <c r="H56" s="1"/>
      <c r="I56" s="1"/>
      <c r="J56" s="1"/>
      <c r="K56" s="1"/>
      <c r="L56" s="1"/>
    </row>
    <row r="57" spans="1:12" ht="15.75" customHeight="1" x14ac:dyDescent="0.35">
      <c r="A57" s="1"/>
      <c r="B57" s="1"/>
      <c r="C57" s="2"/>
      <c r="D57" s="2"/>
      <c r="E57" s="2"/>
      <c r="F57" s="1"/>
      <c r="G57" s="1"/>
      <c r="H57" s="1"/>
      <c r="I57" s="1"/>
      <c r="J57" s="1"/>
      <c r="K57" s="1"/>
      <c r="L57" s="1"/>
    </row>
    <row r="58" spans="1:12" ht="15.75" customHeight="1" x14ac:dyDescent="0.35">
      <c r="A58" s="1"/>
      <c r="B58" s="1"/>
      <c r="C58" s="2"/>
      <c r="D58" s="2"/>
      <c r="E58" s="2"/>
      <c r="F58" s="1"/>
      <c r="G58" s="1"/>
      <c r="H58" s="1"/>
      <c r="I58" s="1"/>
      <c r="J58" s="1"/>
      <c r="K58" s="1"/>
      <c r="L58" s="1"/>
    </row>
    <row r="59" spans="1:12" ht="15.75" customHeight="1" x14ac:dyDescent="0.35">
      <c r="A59" s="1"/>
      <c r="B59" s="1"/>
      <c r="C59" s="2"/>
      <c r="D59" s="2"/>
      <c r="E59" s="2"/>
      <c r="F59" s="1"/>
      <c r="G59" s="1"/>
      <c r="H59" s="1"/>
      <c r="I59" s="1"/>
      <c r="J59" s="1"/>
      <c r="K59" s="1"/>
      <c r="L59" s="1"/>
    </row>
    <row r="60" spans="1:12" ht="15.75" customHeight="1" x14ac:dyDescent="0.35">
      <c r="A60" s="1"/>
      <c r="B60" s="1"/>
      <c r="C60" s="2"/>
      <c r="D60" s="2"/>
      <c r="E60" s="2"/>
      <c r="F60" s="1"/>
      <c r="G60" s="1"/>
      <c r="H60" s="1"/>
      <c r="I60" s="1"/>
      <c r="J60" s="1"/>
      <c r="K60" s="1"/>
      <c r="L60" s="1"/>
    </row>
    <row r="61" spans="1:12" ht="15.75" customHeight="1" x14ac:dyDescent="0.35">
      <c r="A61" s="1"/>
      <c r="B61" s="1"/>
      <c r="C61" s="2"/>
      <c r="D61" s="2"/>
      <c r="E61" s="2"/>
      <c r="F61" s="1"/>
      <c r="G61" s="1"/>
      <c r="H61" s="1"/>
      <c r="I61" s="1"/>
      <c r="J61" s="1"/>
      <c r="K61" s="1"/>
      <c r="L61" s="1"/>
    </row>
    <row r="62" spans="1:12" ht="15.75" customHeight="1" x14ac:dyDescent="0.35">
      <c r="A62" s="1"/>
      <c r="B62" s="1"/>
      <c r="C62" s="2"/>
      <c r="D62" s="2"/>
      <c r="E62" s="2"/>
      <c r="F62" s="1"/>
      <c r="G62" s="1"/>
      <c r="H62" s="1"/>
      <c r="I62" s="1"/>
      <c r="J62" s="1"/>
      <c r="K62" s="1"/>
      <c r="L62" s="1"/>
    </row>
    <row r="63" spans="1:12" ht="15.75" customHeight="1" x14ac:dyDescent="0.35">
      <c r="A63" s="1"/>
      <c r="B63" s="1"/>
      <c r="C63" s="2"/>
      <c r="D63" s="2"/>
      <c r="E63" s="2"/>
      <c r="F63" s="1"/>
      <c r="G63" s="1"/>
      <c r="H63" s="1"/>
      <c r="I63" s="1"/>
      <c r="J63" s="1"/>
      <c r="K63" s="1"/>
      <c r="L63" s="1"/>
    </row>
    <row r="64" spans="1:12" ht="15.75" customHeight="1" x14ac:dyDescent="0.35">
      <c r="A64" s="1"/>
      <c r="B64" s="1"/>
      <c r="C64" s="2"/>
      <c r="D64" s="2"/>
      <c r="E64" s="2"/>
      <c r="F64" s="1"/>
      <c r="G64" s="1"/>
      <c r="H64" s="1"/>
      <c r="I64" s="1"/>
      <c r="J64" s="1"/>
      <c r="K64" s="1"/>
      <c r="L64" s="1"/>
    </row>
    <row r="65" spans="1:12" ht="15.75" customHeight="1" x14ac:dyDescent="0.35">
      <c r="A65" s="1"/>
      <c r="B65" s="1"/>
      <c r="C65" s="2"/>
      <c r="D65" s="2"/>
      <c r="E65" s="2"/>
      <c r="F65" s="1"/>
      <c r="G65" s="1"/>
      <c r="H65" s="1"/>
      <c r="I65" s="1"/>
      <c r="J65" s="1"/>
      <c r="K65" s="1"/>
      <c r="L65" s="1"/>
    </row>
    <row r="66" spans="1:12" ht="15.75" customHeight="1" x14ac:dyDescent="0.35">
      <c r="A66" s="1"/>
      <c r="B66" s="1"/>
      <c r="C66" s="2"/>
      <c r="D66" s="2"/>
      <c r="E66" s="2"/>
      <c r="F66" s="1"/>
      <c r="G66" s="1"/>
      <c r="H66" s="1"/>
      <c r="I66" s="1"/>
      <c r="J66" s="1"/>
      <c r="K66" s="1"/>
      <c r="L66" s="1"/>
    </row>
    <row r="67" spans="1:12" ht="15.75" customHeight="1" x14ac:dyDescent="0.35">
      <c r="A67" s="1"/>
      <c r="B67" s="1"/>
      <c r="C67" s="2"/>
      <c r="D67" s="2"/>
      <c r="E67" s="2"/>
      <c r="F67" s="1"/>
      <c r="G67" s="1"/>
      <c r="H67" s="1"/>
      <c r="I67" s="1"/>
      <c r="J67" s="1"/>
      <c r="K67" s="1"/>
      <c r="L67" s="1"/>
    </row>
    <row r="68" spans="1:12" ht="15.75" customHeight="1" x14ac:dyDescent="0.35">
      <c r="A68" s="1"/>
      <c r="B68" s="1"/>
      <c r="C68" s="2"/>
      <c r="D68" s="2"/>
      <c r="E68" s="2"/>
      <c r="F68" s="1"/>
      <c r="G68" s="1"/>
      <c r="H68" s="1"/>
      <c r="I68" s="1"/>
      <c r="J68" s="1"/>
      <c r="K68" s="1"/>
      <c r="L68" s="1"/>
    </row>
    <row r="69" spans="1:12" ht="15.75" customHeight="1" x14ac:dyDescent="0.35">
      <c r="A69" s="1"/>
      <c r="B69" s="1"/>
      <c r="C69" s="2"/>
      <c r="D69" s="2"/>
      <c r="E69" s="2"/>
      <c r="F69" s="1"/>
      <c r="G69" s="1"/>
      <c r="H69" s="1"/>
      <c r="I69" s="1"/>
      <c r="J69" s="1"/>
      <c r="K69" s="1"/>
      <c r="L69" s="1"/>
    </row>
    <row r="70" spans="1:12" ht="15.75" customHeight="1" x14ac:dyDescent="0.35">
      <c r="A70" s="1"/>
      <c r="B70" s="1"/>
      <c r="C70" s="2"/>
      <c r="D70" s="2"/>
      <c r="E70" s="2"/>
      <c r="F70" s="1"/>
      <c r="G70" s="1"/>
      <c r="H70" s="1"/>
      <c r="I70" s="1"/>
      <c r="J70" s="1"/>
      <c r="K70" s="1"/>
      <c r="L70" s="1"/>
    </row>
    <row r="71" spans="1:12" ht="15.75" customHeight="1" x14ac:dyDescent="0.35">
      <c r="A71" s="1"/>
      <c r="B71" s="1"/>
      <c r="C71" s="2"/>
      <c r="D71" s="2"/>
      <c r="E71" s="2"/>
      <c r="F71" s="1"/>
      <c r="G71" s="1"/>
      <c r="H71" s="1"/>
      <c r="I71" s="1"/>
      <c r="J71" s="1"/>
      <c r="K71" s="1"/>
      <c r="L71" s="1"/>
    </row>
    <row r="72" spans="1:12" ht="15.75" customHeight="1" x14ac:dyDescent="0.35">
      <c r="A72" s="1"/>
      <c r="B72" s="1"/>
      <c r="C72" s="2"/>
      <c r="D72" s="2"/>
      <c r="E72" s="2"/>
      <c r="F72" s="1"/>
      <c r="G72" s="1"/>
      <c r="H72" s="1"/>
      <c r="I72" s="1"/>
      <c r="J72" s="1"/>
      <c r="K72" s="1"/>
      <c r="L72" s="1"/>
    </row>
    <row r="73" spans="1:12" ht="15.75" customHeight="1" x14ac:dyDescent="0.35">
      <c r="A73" s="1"/>
      <c r="B73" s="1"/>
      <c r="C73" s="2"/>
      <c r="D73" s="2"/>
      <c r="E73" s="2"/>
      <c r="F73" s="1"/>
      <c r="G73" s="1"/>
      <c r="H73" s="1"/>
      <c r="I73" s="1"/>
      <c r="J73" s="1"/>
      <c r="K73" s="1"/>
      <c r="L73" s="1"/>
    </row>
    <row r="74" spans="1:12" ht="15.75" customHeight="1" x14ac:dyDescent="0.35">
      <c r="A74" s="1"/>
      <c r="B74" s="1"/>
      <c r="C74" s="2"/>
      <c r="D74" s="2"/>
      <c r="E74" s="2"/>
      <c r="F74" s="1"/>
      <c r="G74" s="1"/>
      <c r="H74" s="1"/>
      <c r="I74" s="1"/>
      <c r="J74" s="1"/>
      <c r="K74" s="1"/>
      <c r="L74" s="1"/>
    </row>
    <row r="75" spans="1:12" ht="15.75" customHeight="1" x14ac:dyDescent="0.35">
      <c r="A75" s="1"/>
      <c r="B75" s="1"/>
      <c r="C75" s="2"/>
      <c r="D75" s="2"/>
      <c r="E75" s="2"/>
      <c r="F75" s="1"/>
      <c r="G75" s="1"/>
      <c r="H75" s="1"/>
      <c r="I75" s="1"/>
      <c r="J75" s="1"/>
      <c r="K75" s="1"/>
      <c r="L75" s="1"/>
    </row>
    <row r="76" spans="1:12" ht="15.75" customHeight="1" x14ac:dyDescent="0.35">
      <c r="A76" s="1"/>
      <c r="B76" s="1"/>
      <c r="C76" s="2"/>
      <c r="D76" s="2"/>
      <c r="E76" s="2"/>
      <c r="F76" s="1"/>
      <c r="G76" s="1"/>
      <c r="H76" s="1"/>
      <c r="I76" s="1"/>
      <c r="J76" s="1"/>
      <c r="K76" s="1"/>
      <c r="L76" s="1"/>
    </row>
    <row r="77" spans="1:12" ht="15.75" customHeight="1" x14ac:dyDescent="0.35">
      <c r="A77" s="1"/>
      <c r="B77" s="1"/>
      <c r="C77" s="2"/>
      <c r="D77" s="2"/>
      <c r="E77" s="2"/>
      <c r="F77" s="1"/>
      <c r="G77" s="1"/>
      <c r="H77" s="1"/>
      <c r="I77" s="1"/>
      <c r="J77" s="1"/>
      <c r="K77" s="1"/>
      <c r="L77" s="1"/>
    </row>
    <row r="78" spans="1:12" ht="15.75" customHeight="1" x14ac:dyDescent="0.35">
      <c r="A78" s="1"/>
      <c r="B78" s="1"/>
      <c r="C78" s="2"/>
      <c r="D78" s="2"/>
      <c r="E78" s="2"/>
      <c r="F78" s="1"/>
      <c r="G78" s="1"/>
      <c r="H78" s="1"/>
      <c r="I78" s="1"/>
      <c r="J78" s="1"/>
      <c r="K78" s="1"/>
      <c r="L78" s="1"/>
    </row>
    <row r="79" spans="1:12" ht="15.75" customHeight="1" x14ac:dyDescent="0.35">
      <c r="A79" s="1"/>
      <c r="B79" s="1"/>
      <c r="C79" s="2"/>
      <c r="D79" s="2"/>
      <c r="E79" s="2"/>
      <c r="F79" s="1"/>
      <c r="G79" s="1"/>
      <c r="H79" s="1"/>
      <c r="I79" s="1"/>
      <c r="J79" s="1"/>
      <c r="K79" s="1"/>
      <c r="L79" s="1"/>
    </row>
    <row r="80" spans="1:12" ht="15.75" customHeight="1" x14ac:dyDescent="0.35">
      <c r="A80" s="1"/>
      <c r="B80" s="1"/>
      <c r="C80" s="2"/>
      <c r="D80" s="2"/>
      <c r="E80" s="2"/>
      <c r="F80" s="1"/>
      <c r="G80" s="1"/>
      <c r="H80" s="1"/>
      <c r="I80" s="1"/>
      <c r="J80" s="1"/>
      <c r="K80" s="1"/>
      <c r="L80" s="1"/>
    </row>
    <row r="81" spans="1:12" ht="15.75" customHeight="1" x14ac:dyDescent="0.35">
      <c r="A81" s="1"/>
      <c r="B81" s="1"/>
      <c r="C81" s="2"/>
      <c r="D81" s="2"/>
      <c r="E81" s="2"/>
      <c r="F81" s="1"/>
      <c r="G81" s="1"/>
      <c r="H81" s="1"/>
      <c r="I81" s="1"/>
      <c r="J81" s="1"/>
      <c r="K81" s="1"/>
      <c r="L81" s="1"/>
    </row>
    <row r="82" spans="1:12" ht="15.75" customHeight="1" x14ac:dyDescent="0.35">
      <c r="A82" s="1"/>
      <c r="B82" s="1"/>
      <c r="C82" s="2"/>
      <c r="D82" s="2"/>
      <c r="E82" s="2"/>
      <c r="F82" s="1"/>
      <c r="G82" s="1"/>
      <c r="H82" s="1"/>
      <c r="I82" s="1"/>
      <c r="J82" s="1"/>
      <c r="K82" s="1"/>
      <c r="L82" s="1"/>
    </row>
    <row r="83" spans="1:12" ht="15.75" customHeight="1" x14ac:dyDescent="0.35">
      <c r="A83" s="1"/>
      <c r="B83" s="1"/>
      <c r="C83" s="2"/>
      <c r="D83" s="2"/>
      <c r="E83" s="2"/>
      <c r="F83" s="1"/>
      <c r="G83" s="1"/>
      <c r="H83" s="1"/>
      <c r="I83" s="1"/>
      <c r="J83" s="1"/>
      <c r="K83" s="1"/>
      <c r="L83" s="1"/>
    </row>
    <row r="84" spans="1:12" ht="15.75" customHeight="1" x14ac:dyDescent="0.35">
      <c r="A84" s="1"/>
      <c r="B84" s="1"/>
      <c r="C84" s="2"/>
      <c r="D84" s="2"/>
      <c r="E84" s="2"/>
      <c r="F84" s="1"/>
      <c r="G84" s="1"/>
      <c r="H84" s="1"/>
      <c r="I84" s="1"/>
      <c r="J84" s="1"/>
      <c r="K84" s="1"/>
      <c r="L84" s="1"/>
    </row>
    <row r="85" spans="1:12" ht="15.75" customHeight="1" x14ac:dyDescent="0.35">
      <c r="A85" s="1"/>
      <c r="B85" s="1"/>
      <c r="C85" s="2"/>
      <c r="D85" s="2"/>
      <c r="E85" s="2"/>
      <c r="F85" s="1"/>
      <c r="G85" s="1"/>
      <c r="H85" s="1"/>
      <c r="I85" s="1"/>
      <c r="J85" s="1"/>
      <c r="K85" s="1"/>
      <c r="L85" s="1"/>
    </row>
    <row r="86" spans="1:12" ht="15.75" customHeight="1" x14ac:dyDescent="0.35">
      <c r="A86" s="1"/>
      <c r="B86" s="1"/>
      <c r="C86" s="2"/>
      <c r="D86" s="2"/>
      <c r="E86" s="2"/>
      <c r="F86" s="1"/>
      <c r="G86" s="1"/>
      <c r="H86" s="1"/>
      <c r="I86" s="1"/>
      <c r="J86" s="1"/>
      <c r="K86" s="1"/>
      <c r="L86" s="1"/>
    </row>
    <row r="87" spans="1:12" ht="15.75" customHeight="1" x14ac:dyDescent="0.35">
      <c r="A87" s="1"/>
      <c r="B87" s="1"/>
      <c r="C87" s="2"/>
      <c r="D87" s="2"/>
      <c r="E87" s="2"/>
      <c r="F87" s="1"/>
      <c r="G87" s="1"/>
      <c r="H87" s="1"/>
      <c r="I87" s="1"/>
      <c r="J87" s="1"/>
      <c r="K87" s="1"/>
      <c r="L87" s="1"/>
    </row>
    <row r="88" spans="1:12" ht="15.75" customHeight="1" x14ac:dyDescent="0.35">
      <c r="A88" s="1"/>
      <c r="B88" s="1"/>
      <c r="C88" s="2"/>
      <c r="D88" s="2"/>
      <c r="E88" s="2"/>
      <c r="F88" s="1"/>
      <c r="G88" s="1"/>
      <c r="H88" s="1"/>
      <c r="I88" s="1"/>
      <c r="J88" s="1"/>
      <c r="K88" s="1"/>
      <c r="L88" s="1"/>
    </row>
    <row r="89" spans="1:12" ht="15.75" customHeight="1" x14ac:dyDescent="0.35">
      <c r="A89" s="1"/>
      <c r="B89" s="1"/>
      <c r="C89" s="2"/>
      <c r="D89" s="2"/>
      <c r="E89" s="2"/>
      <c r="F89" s="1"/>
      <c r="G89" s="1"/>
      <c r="H89" s="1"/>
      <c r="I89" s="1"/>
      <c r="J89" s="1"/>
      <c r="K89" s="1"/>
      <c r="L89" s="1"/>
    </row>
    <row r="90" spans="1:12" ht="15.75" customHeight="1" x14ac:dyDescent="0.35">
      <c r="A90" s="1"/>
      <c r="B90" s="1"/>
      <c r="C90" s="2"/>
      <c r="D90" s="2"/>
      <c r="E90" s="2"/>
      <c r="F90" s="1"/>
      <c r="G90" s="1"/>
      <c r="H90" s="1"/>
      <c r="I90" s="1"/>
      <c r="J90" s="1"/>
      <c r="K90" s="1"/>
      <c r="L90" s="1"/>
    </row>
    <row r="91" spans="1:12" ht="15.75" customHeight="1" x14ac:dyDescent="0.35">
      <c r="A91" s="1"/>
      <c r="B91" s="1"/>
      <c r="C91" s="2"/>
      <c r="D91" s="2"/>
      <c r="E91" s="2"/>
      <c r="F91" s="1"/>
      <c r="G91" s="1"/>
      <c r="H91" s="1"/>
      <c r="I91" s="1"/>
      <c r="J91" s="1"/>
      <c r="K91" s="1"/>
      <c r="L91" s="1"/>
    </row>
    <row r="92" spans="1:12" ht="15.75" customHeight="1" x14ac:dyDescent="0.35">
      <c r="A92" s="1"/>
      <c r="B92" s="1"/>
      <c r="C92" s="2"/>
      <c r="D92" s="2"/>
      <c r="E92" s="2"/>
      <c r="F92" s="1"/>
      <c r="G92" s="1"/>
      <c r="H92" s="1"/>
      <c r="I92" s="1"/>
      <c r="J92" s="1"/>
      <c r="K92" s="1"/>
      <c r="L92" s="1"/>
    </row>
    <row r="93" spans="1:12" ht="15.75" customHeight="1" x14ac:dyDescent="0.35">
      <c r="A93" s="1"/>
      <c r="B93" s="1"/>
      <c r="C93" s="2"/>
      <c r="D93" s="2"/>
      <c r="E93" s="2"/>
      <c r="F93" s="1"/>
      <c r="G93" s="1"/>
      <c r="H93" s="1"/>
      <c r="I93" s="1"/>
      <c r="J93" s="1"/>
      <c r="K93" s="1"/>
      <c r="L93" s="1"/>
    </row>
    <row r="94" spans="1:12" ht="15.75" customHeight="1" x14ac:dyDescent="0.35">
      <c r="A94" s="1"/>
      <c r="B94" s="1"/>
      <c r="C94" s="2"/>
      <c r="D94" s="2"/>
      <c r="E94" s="2"/>
      <c r="F94" s="1"/>
      <c r="G94" s="1"/>
      <c r="H94" s="1"/>
      <c r="I94" s="1"/>
      <c r="J94" s="1"/>
      <c r="K94" s="1"/>
      <c r="L94" s="1"/>
    </row>
    <row r="95" spans="1:12" ht="15.75" customHeight="1" x14ac:dyDescent="0.35">
      <c r="A95" s="1"/>
      <c r="B95" s="1"/>
      <c r="C95" s="2"/>
      <c r="D95" s="2"/>
      <c r="E95" s="2"/>
      <c r="F95" s="1"/>
      <c r="G95" s="1"/>
      <c r="H95" s="1"/>
      <c r="I95" s="1"/>
      <c r="J95" s="1"/>
      <c r="K95" s="1"/>
      <c r="L95" s="1"/>
    </row>
    <row r="96" spans="1:12" ht="15.75" customHeight="1" x14ac:dyDescent="0.35">
      <c r="A96" s="1"/>
      <c r="B96" s="1"/>
      <c r="C96" s="2"/>
      <c r="D96" s="2"/>
      <c r="E96" s="2"/>
      <c r="F96" s="1"/>
      <c r="G96" s="1"/>
      <c r="H96" s="1"/>
      <c r="I96" s="1"/>
      <c r="J96" s="1"/>
      <c r="K96" s="1"/>
      <c r="L96" s="1"/>
    </row>
    <row r="97" spans="1:12" ht="15.75" customHeight="1" x14ac:dyDescent="0.35">
      <c r="A97" s="1"/>
      <c r="B97" s="1"/>
      <c r="C97" s="2"/>
      <c r="D97" s="2"/>
      <c r="E97" s="2"/>
      <c r="F97" s="1"/>
      <c r="G97" s="1"/>
      <c r="H97" s="1"/>
      <c r="I97" s="1"/>
      <c r="J97" s="1"/>
      <c r="K97" s="1"/>
      <c r="L97" s="1"/>
    </row>
    <row r="98" spans="1:12" ht="15.75" customHeight="1" x14ac:dyDescent="0.35">
      <c r="A98" s="1"/>
      <c r="B98" s="1"/>
      <c r="C98" s="2"/>
      <c r="D98" s="2"/>
      <c r="E98" s="2"/>
      <c r="F98" s="1"/>
      <c r="G98" s="1"/>
      <c r="H98" s="1"/>
      <c r="I98" s="1"/>
      <c r="J98" s="1"/>
      <c r="K98" s="1"/>
      <c r="L98" s="1"/>
    </row>
    <row r="99" spans="1:12" ht="15.75" customHeight="1" x14ac:dyDescent="0.35">
      <c r="A99" s="1"/>
      <c r="B99" s="1"/>
      <c r="C99" s="2"/>
      <c r="D99" s="2"/>
      <c r="E99" s="2"/>
      <c r="F99" s="1"/>
      <c r="G99" s="1"/>
      <c r="H99" s="1"/>
      <c r="I99" s="1"/>
      <c r="J99" s="1"/>
      <c r="K99" s="1"/>
      <c r="L99" s="1"/>
    </row>
    <row r="100" spans="1:12" ht="15.75" customHeight="1" x14ac:dyDescent="0.35">
      <c r="A100" s="1"/>
      <c r="B100" s="1"/>
      <c r="C100" s="2"/>
      <c r="D100" s="2"/>
      <c r="E100" s="2"/>
      <c r="F100" s="1"/>
      <c r="G100" s="1"/>
      <c r="H100" s="1"/>
      <c r="I100" s="1"/>
      <c r="J100" s="1"/>
      <c r="K100" s="1"/>
      <c r="L100" s="1"/>
    </row>
  </sheetData>
  <mergeCells count="23">
    <mergeCell ref="H10:J10"/>
    <mergeCell ref="H8:J8"/>
    <mergeCell ref="F9:G9"/>
    <mergeCell ref="A5:B5"/>
    <mergeCell ref="A6:B6"/>
    <mergeCell ref="A7:B7"/>
    <mergeCell ref="H9:J9"/>
    <mergeCell ref="A37:B37"/>
    <mergeCell ref="E1:J1"/>
    <mergeCell ref="A2:J2"/>
    <mergeCell ref="A3:J3"/>
    <mergeCell ref="A4:B4"/>
    <mergeCell ref="F4:G4"/>
    <mergeCell ref="H4:J4"/>
    <mergeCell ref="H5:J5"/>
    <mergeCell ref="F35:I35"/>
    <mergeCell ref="F36:I36"/>
    <mergeCell ref="F37:I37"/>
    <mergeCell ref="H6:J6"/>
    <mergeCell ref="H7:J7"/>
    <mergeCell ref="F8:G8"/>
    <mergeCell ref="C10:D10"/>
    <mergeCell ref="A36:B36"/>
  </mergeCells>
  <conditionalFormatting sqref="G20">
    <cfRule type="cellIs" dxfId="3" priority="1" operator="lessThan">
      <formula>8</formula>
    </cfRule>
  </conditionalFormatting>
  <conditionalFormatting sqref="H12:H32">
    <cfRule type="cellIs" dxfId="2" priority="2" operator="lessThan">
      <formula>16</formula>
    </cfRule>
  </conditionalFormatting>
  <conditionalFormatting sqref="J11:J100">
    <cfRule type="containsText" dxfId="1" priority="3" operator="containsText" text="fail">
      <formula>NOT(ISERROR(SEARCH(("fail"),(J11))))</formula>
    </cfRule>
  </conditionalFormatting>
  <conditionalFormatting sqref="G21:G32 F19:F32 G19 F12:G18">
    <cfRule type="cellIs" dxfId="0" priority="4" operator="lessThan">
      <formula>8</formula>
    </cfRule>
  </conditionalFormatting>
  <dataValidations count="1">
    <dataValidation type="list" allowBlank="1" showErrorMessage="1" sqref="C10" xr:uid="{00000000-0002-0000-1100-000000000000}">
      <formula1>$F$7:$F$26</formula1>
    </dataValidation>
  </dataValidations>
  <printOptions horizontalCentered="1"/>
  <pageMargins left="0.7" right="0.7" top="0.6" bottom="1.5" header="0" footer="0"/>
  <pageSetup paperSize="5" scale="75" orientation="portrait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1100-000001000000}">
          <x14:formula1>
            <xm:f>'Work '!$Z$7:$Z$11</xm:f>
          </x14:formula1>
          <xm:sqref>E1</xm:sqref>
        </x14:dataValidation>
        <x14:dataValidation type="list" allowBlank="1" showErrorMessage="1" xr:uid="{00000000-0002-0000-1100-000002000000}">
          <x14:formula1>
            <xm:f>'Work '!$F$7:$F$26</xm:f>
          </x14:formula1>
          <xm:sqref>A6</xm:sqref>
        </x14:dataValidation>
        <x14:dataValidation type="list" allowBlank="1" showErrorMessage="1" xr:uid="{00000000-0002-0000-1100-000003000000}">
          <x14:formula1>
            <xm:f>'Work '!$T$7:$T$17</xm:f>
          </x14:formula1>
          <xm:sqref>H7</xm:sqref>
        </x14:dataValidation>
        <x14:dataValidation type="list" allowBlank="1" showErrorMessage="1" xr:uid="{00000000-0002-0000-1100-000004000000}">
          <x14:formula1>
            <xm:f>'Work '!$W$7:$W$9</xm:f>
          </x14:formula1>
          <xm:sqref>H8</xm:sqref>
        </x14:dataValidation>
        <x14:dataValidation type="list" allowBlank="1" showErrorMessage="1" xr:uid="{00000000-0002-0000-1100-000005000000}">
          <x14:formula1>
            <xm:f>'Work '!$P$7:$P$21</xm:f>
          </x14:formula1>
          <xm:sqref>H4</xm:sqref>
        </x14:dataValidation>
        <x14:dataValidation type="list" allowBlank="1" showErrorMessage="1" xr:uid="{00000000-0002-0000-1100-000006000000}">
          <x14:formula1>
            <xm:f>'Work '!$U$7:$U$18</xm:f>
          </x14:formula1>
          <xm:sqref>H9</xm:sqref>
        </x14:dataValidation>
        <x14:dataValidation type="list" allowBlank="1" showErrorMessage="1" xr:uid="{00000000-0002-0000-1100-000007000000}">
          <x14:formula1>
            <xm:f>'Work '!$N$7:$N$14</xm:f>
          </x14:formula1>
          <xm:sqref>H6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F7:H100"/>
  <sheetViews>
    <sheetView workbookViewId="0"/>
  </sheetViews>
  <sheetFormatPr defaultColWidth="14.453125" defaultRowHeight="15" customHeight="1" x14ac:dyDescent="0.35"/>
  <cols>
    <col min="1" max="5" width="9" customWidth="1"/>
    <col min="6" max="6" width="36.81640625" customWidth="1"/>
    <col min="7" max="7" width="9" customWidth="1"/>
    <col min="8" max="8" width="39.1796875" customWidth="1"/>
    <col min="9" max="11" width="9" customWidth="1"/>
  </cols>
  <sheetData>
    <row r="7" spans="6:8" ht="14.5" x14ac:dyDescent="0.35">
      <c r="F7" t="s">
        <v>63</v>
      </c>
      <c r="H7" t="str">
        <f t="shared" ref="H7:H27" si="0">UPPER(F7:F27)</f>
        <v>DOCTOR OF VETERINARY MEDICINE</v>
      </c>
    </row>
    <row r="8" spans="6:8" ht="14.5" x14ac:dyDescent="0.35">
      <c r="F8" t="s">
        <v>75</v>
      </c>
      <c r="H8" t="str">
        <f t="shared" si="0"/>
        <v>BS ANIMAL SCIENCES</v>
      </c>
    </row>
    <row r="9" spans="6:8" ht="14.5" x14ac:dyDescent="0.35">
      <c r="F9" t="s">
        <v>83</v>
      </c>
      <c r="H9" t="str">
        <f t="shared" si="0"/>
        <v>BS POULTRY SCIENCE</v>
      </c>
    </row>
    <row r="10" spans="6:8" ht="14.5" x14ac:dyDescent="0.35">
      <c r="F10" t="s">
        <v>89</v>
      </c>
      <c r="H10" t="str">
        <f t="shared" si="0"/>
        <v>BS MEDICAL LABORATORY TECHNOLOGY</v>
      </c>
    </row>
    <row r="11" spans="6:8" ht="14.5" x14ac:dyDescent="0.35">
      <c r="F11" t="s">
        <v>94</v>
      </c>
      <c r="H11" t="str">
        <f t="shared" si="0"/>
        <v>BS APPLIED MICROBIOLOGY</v>
      </c>
    </row>
    <row r="12" spans="6:8" ht="14.5" x14ac:dyDescent="0.35">
      <c r="F12" t="s">
        <v>98</v>
      </c>
      <c r="H12" t="str">
        <f t="shared" si="0"/>
        <v>BS ZOOLOGY</v>
      </c>
    </row>
    <row r="13" spans="6:8" ht="14.5" x14ac:dyDescent="0.35">
      <c r="F13" t="s">
        <v>103</v>
      </c>
      <c r="H13" t="str">
        <f t="shared" si="0"/>
        <v>BS FOOD SCIENCE AND TECHNOLOGY</v>
      </c>
    </row>
    <row r="14" spans="6:8" ht="14.5" x14ac:dyDescent="0.35">
      <c r="F14" t="s">
        <v>109</v>
      </c>
      <c r="H14" t="str">
        <f t="shared" si="0"/>
        <v>BS ZOOLOGY 5TH SEMESTER</v>
      </c>
    </row>
    <row r="15" spans="6:8" ht="14.5" x14ac:dyDescent="0.35">
      <c r="F15" t="s">
        <v>113</v>
      </c>
      <c r="H15" t="str">
        <f t="shared" si="0"/>
        <v>BS BIOCHEMISTRY</v>
      </c>
    </row>
    <row r="16" spans="6:8" ht="14.5" x14ac:dyDescent="0.35">
      <c r="F16" t="s">
        <v>117</v>
      </c>
      <c r="H16" t="str">
        <f t="shared" si="0"/>
        <v>BACHELOR OF BUSINESS ADMINISTRATION</v>
      </c>
    </row>
    <row r="17" spans="6:8" ht="14.5" x14ac:dyDescent="0.35">
      <c r="F17" t="s">
        <v>122</v>
      </c>
      <c r="H17" t="str">
        <f t="shared" si="0"/>
        <v>BS COMPUTER SCIENCE</v>
      </c>
    </row>
    <row r="18" spans="6:8" ht="14.5" x14ac:dyDescent="0.35">
      <c r="F18" t="s">
        <v>128</v>
      </c>
      <c r="H18" t="str">
        <f t="shared" si="0"/>
        <v>M.PHIL POULTRY SCIENCE</v>
      </c>
    </row>
    <row r="19" spans="6:8" ht="14.5" x14ac:dyDescent="0.35">
      <c r="F19" t="s">
        <v>133</v>
      </c>
      <c r="H19" t="str">
        <f t="shared" si="0"/>
        <v>M.PHIL FOOD SCIENCE AND TECHNOLOGY</v>
      </c>
    </row>
    <row r="20" spans="6:8" ht="14.5" x14ac:dyDescent="0.35">
      <c r="F20" t="s">
        <v>136</v>
      </c>
      <c r="H20" t="str">
        <f t="shared" si="0"/>
        <v>M.PHIL ZOOLOGY</v>
      </c>
    </row>
    <row r="21" spans="6:8" ht="15.75" customHeight="1" x14ac:dyDescent="0.35">
      <c r="F21" t="s">
        <v>139</v>
      </c>
      <c r="H21" t="str">
        <f t="shared" si="0"/>
        <v>M.PHIL BIOCHEMISTRY</v>
      </c>
    </row>
    <row r="22" spans="6:8" ht="15.75" customHeight="1" x14ac:dyDescent="0.35">
      <c r="F22" t="s">
        <v>142</v>
      </c>
      <c r="H22" t="str">
        <f t="shared" si="0"/>
        <v>LIVESTOCK ASSISTANT DIPLOMA</v>
      </c>
    </row>
    <row r="23" spans="6:8" ht="15.75" customHeight="1" x14ac:dyDescent="0.35">
      <c r="F23" t="s">
        <v>146</v>
      </c>
      <c r="H23" t="str">
        <f t="shared" si="0"/>
        <v>POULTRY ASSISTANT DIPLOMA</v>
      </c>
    </row>
    <row r="24" spans="6:8" ht="15.75" customHeight="1" x14ac:dyDescent="0.35">
      <c r="F24" t="s">
        <v>48</v>
      </c>
      <c r="H24" t="str">
        <f t="shared" si="0"/>
        <v xml:space="preserve">ARTIFICIAL INSEMINATION TECHNICIAN </v>
      </c>
    </row>
    <row r="25" spans="6:8" ht="15.75" customHeight="1" x14ac:dyDescent="0.35">
      <c r="F25" t="s">
        <v>151</v>
      </c>
      <c r="H25" t="str">
        <f t="shared" si="0"/>
        <v>VILLAGE VETERINARY WORKER</v>
      </c>
    </row>
    <row r="26" spans="6:8" ht="15.75" customHeight="1" x14ac:dyDescent="0.35">
      <c r="F26" t="s">
        <v>154</v>
      </c>
      <c r="H26" t="str">
        <f t="shared" si="0"/>
        <v>DAIRY FARM MANAGER</v>
      </c>
    </row>
    <row r="27" spans="6:8" ht="15.75" customHeight="1" x14ac:dyDescent="0.35">
      <c r="F27" t="s">
        <v>157</v>
      </c>
      <c r="H27" t="str">
        <f t="shared" si="0"/>
        <v>POULTRY FARM MANAGER</v>
      </c>
    </row>
    <row r="28" spans="6:8" ht="15.75" customHeight="1" x14ac:dyDescent="0.35"/>
    <row r="29" spans="6:8" ht="15.75" customHeight="1" x14ac:dyDescent="0.35"/>
    <row r="30" spans="6:8" ht="15.75" customHeight="1" x14ac:dyDescent="0.35"/>
    <row r="31" spans="6:8" ht="15.75" customHeight="1" x14ac:dyDescent="0.35"/>
    <row r="32" spans="6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-0.249977111117893"/>
    <pageSetUpPr fitToPage="1"/>
  </sheetPr>
  <dimension ref="A1:L162"/>
  <sheetViews>
    <sheetView view="pageBreakPreview" zoomScaleNormal="100" zoomScaleSheetLayoutView="100" workbookViewId="0">
      <pane ySplit="12" topLeftCell="A152" activePane="bottomLeft" state="frozen"/>
      <selection pane="bottomLeft" activeCell="F4" sqref="F4:J4"/>
    </sheetView>
  </sheetViews>
  <sheetFormatPr defaultColWidth="14.453125" defaultRowHeight="15" customHeight="1" x14ac:dyDescent="0.35"/>
  <cols>
    <col min="1" max="1" width="18.1796875" style="119" customWidth="1"/>
    <col min="2" max="2" width="33.1796875" style="119" customWidth="1"/>
    <col min="3" max="3" width="6.54296875" style="119" customWidth="1"/>
    <col min="4" max="4" width="9.453125" style="119" customWidth="1"/>
    <col min="5" max="5" width="7.81640625" style="119" customWidth="1"/>
    <col min="6" max="6" width="8.453125" style="119" customWidth="1"/>
    <col min="7" max="7" width="8.1796875" style="119" customWidth="1"/>
    <col min="8" max="9" width="7.26953125" style="119" customWidth="1"/>
    <col min="10" max="10" width="9.7265625" style="119" customWidth="1"/>
    <col min="11" max="12" width="8.81640625" style="119" customWidth="1"/>
    <col min="13" max="16384" width="14.453125" style="119"/>
  </cols>
  <sheetData>
    <row r="1" spans="1:12" ht="15.5" x14ac:dyDescent="0.35">
      <c r="A1" s="1"/>
      <c r="B1" s="1"/>
      <c r="C1" s="2"/>
      <c r="D1" s="2"/>
      <c r="E1" s="182" t="s">
        <v>0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93" t="s">
        <v>3</v>
      </c>
      <c r="B4" s="205"/>
      <c r="C4" s="205"/>
      <c r="D4" s="206"/>
      <c r="E4" s="62" t="s">
        <v>4</v>
      </c>
      <c r="F4" s="199" t="s">
        <v>5</v>
      </c>
      <c r="G4" s="199"/>
      <c r="H4" s="199"/>
      <c r="I4" s="199"/>
      <c r="J4" s="200"/>
      <c r="K4" s="1"/>
      <c r="L4" s="1"/>
    </row>
    <row r="5" spans="1:12" ht="17.25" customHeight="1" x14ac:dyDescent="0.35">
      <c r="A5" s="62" t="s">
        <v>6</v>
      </c>
      <c r="B5" s="201"/>
      <c r="C5" s="201"/>
      <c r="D5" s="201"/>
      <c r="E5" s="62" t="s">
        <v>7</v>
      </c>
      <c r="F5" s="101"/>
      <c r="G5" s="199">
        <v>2023</v>
      </c>
      <c r="H5" s="199"/>
      <c r="I5" s="199"/>
      <c r="J5" s="200"/>
      <c r="K5" s="1"/>
      <c r="L5" s="1"/>
    </row>
    <row r="6" spans="1:12" ht="17.25" customHeight="1" x14ac:dyDescent="0.35">
      <c r="A6" s="62" t="s">
        <v>8</v>
      </c>
      <c r="B6" s="63" t="s">
        <v>9</v>
      </c>
      <c r="C6" s="202" t="s">
        <v>10</v>
      </c>
      <c r="D6" s="204"/>
      <c r="E6" s="62" t="s">
        <v>11</v>
      </c>
      <c r="F6" s="101"/>
      <c r="G6" s="199" t="s">
        <v>12</v>
      </c>
      <c r="H6" s="199"/>
      <c r="I6" s="199"/>
      <c r="J6" s="200"/>
      <c r="K6" s="1"/>
      <c r="L6" s="1"/>
    </row>
    <row r="7" spans="1:12" ht="17.25" customHeight="1" x14ac:dyDescent="0.35">
      <c r="A7" s="62" t="s">
        <v>13</v>
      </c>
      <c r="B7" s="121" t="s">
        <v>14</v>
      </c>
      <c r="C7" s="202" t="s">
        <v>15</v>
      </c>
      <c r="D7" s="203"/>
      <c r="E7" s="62" t="s">
        <v>16</v>
      </c>
      <c r="F7" s="101"/>
      <c r="G7" s="199" t="s">
        <v>17</v>
      </c>
      <c r="H7" s="199"/>
      <c r="I7" s="199"/>
      <c r="J7" s="200"/>
      <c r="K7" s="1"/>
      <c r="L7" s="1"/>
    </row>
    <row r="8" spans="1:12" ht="17.25" customHeight="1" x14ac:dyDescent="0.35">
      <c r="A8" s="62" t="s">
        <v>18</v>
      </c>
      <c r="B8" s="120">
        <f>VLOOKUP(B7,'Work '!G7:I26,3,0)</f>
        <v>20</v>
      </c>
      <c r="C8" s="95" t="s">
        <v>19</v>
      </c>
      <c r="D8" s="69" t="s">
        <v>20</v>
      </c>
      <c r="E8" s="97" t="s">
        <v>21</v>
      </c>
      <c r="F8" s="97" t="s">
        <v>22</v>
      </c>
      <c r="G8" s="97" t="s">
        <v>23</v>
      </c>
      <c r="H8" s="97" t="s">
        <v>24</v>
      </c>
      <c r="I8" s="97" t="s">
        <v>25</v>
      </c>
      <c r="J8" s="90" t="s">
        <v>26</v>
      </c>
      <c r="K8" s="1"/>
      <c r="L8" s="1"/>
    </row>
    <row r="9" spans="1:12" ht="17.25" customHeight="1" x14ac:dyDescent="0.35">
      <c r="A9" s="65" t="s">
        <v>27</v>
      </c>
      <c r="B9" s="98">
        <v>44223</v>
      </c>
      <c r="C9" s="99" t="s">
        <v>28</v>
      </c>
      <c r="D9" s="100">
        <v>97</v>
      </c>
      <c r="E9" s="91">
        <f>COUNTIF(I13:I112,"A")</f>
        <v>0</v>
      </c>
      <c r="F9" s="91">
        <f>COUNTIF(I13:I112,"B")</f>
        <v>0</v>
      </c>
      <c r="G9" s="91">
        <f>COUNTIF(I13:I112,"C")</f>
        <v>0</v>
      </c>
      <c r="H9" s="91">
        <f>COUNTIF(I13:I112,"D")</f>
        <v>0</v>
      </c>
      <c r="I9" s="91">
        <f>COUNTIF(I13:I162,"F")</f>
        <v>150</v>
      </c>
      <c r="J9" s="92">
        <f>COUNTIF(J13:J112,"Pass")</f>
        <v>0</v>
      </c>
      <c r="K9" s="1"/>
      <c r="L9" s="1"/>
    </row>
    <row r="10" spans="1:12" ht="15" customHeight="1" x14ac:dyDescent="0.35">
      <c r="A10" s="191" t="s">
        <v>29</v>
      </c>
      <c r="B10" s="194" t="s">
        <v>30</v>
      </c>
      <c r="C10" s="188" t="s">
        <v>31</v>
      </c>
      <c r="D10" s="189"/>
      <c r="E10" s="189"/>
      <c r="F10" s="190"/>
      <c r="G10" s="68" t="s">
        <v>32</v>
      </c>
      <c r="H10" s="197" t="s">
        <v>33</v>
      </c>
      <c r="I10" s="197" t="s">
        <v>34</v>
      </c>
      <c r="J10" s="207" t="s">
        <v>189</v>
      </c>
      <c r="K10" s="1"/>
      <c r="L10" s="1"/>
    </row>
    <row r="11" spans="1:12" ht="39" x14ac:dyDescent="0.35">
      <c r="A11" s="192"/>
      <c r="B11" s="195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198"/>
      <c r="I11" s="195"/>
      <c r="J11" s="208"/>
      <c r="K11" s="6"/>
      <c r="L11" s="1"/>
    </row>
    <row r="12" spans="1:12" ht="14.5" x14ac:dyDescent="0.35">
      <c r="A12" s="193"/>
      <c r="B12" s="196"/>
      <c r="C12" s="7">
        <f>VLOOKUP(B7,'Work '!B7:C26,2,0)</f>
        <v>0</v>
      </c>
      <c r="D12" s="7">
        <f>VLOOKUP(B7,'Work '!B7:D26,3,0)</f>
        <v>0</v>
      </c>
      <c r="E12" s="7">
        <f>VLOOKUP(B7,'Work '!B7:E26,4,0)</f>
        <v>0</v>
      </c>
      <c r="F12" s="7">
        <f>E12+D12+C12</f>
        <v>0</v>
      </c>
      <c r="G12" s="7">
        <f>VLOOKUP(B7,'Work '!B7:L26,11,0)</f>
        <v>20</v>
      </c>
      <c r="H12" s="7">
        <f>G12+F12</f>
        <v>20</v>
      </c>
      <c r="I12" s="196"/>
      <c r="J12" s="209"/>
      <c r="K12" s="6"/>
      <c r="L12" s="1"/>
    </row>
    <row r="13" spans="1:12" ht="15" customHeight="1" x14ac:dyDescent="0.35">
      <c r="A13" s="70"/>
      <c r="B13" s="71"/>
      <c r="C13" s="72"/>
      <c r="D13" s="72"/>
      <c r="E13" s="72"/>
      <c r="F13" s="72"/>
      <c r="G13" s="73"/>
      <c r="H13" s="74">
        <f>ROUND(G13,0)</f>
        <v>0</v>
      </c>
      <c r="I13" s="75" t="str">
        <f>IF(H13&gt;15,"A",IF(H13&gt;12,"B",IF(H13&gt;9,"C",IF(H13&gt;7,"D","F"))))</f>
        <v>F</v>
      </c>
      <c r="J13" s="162" t="str">
        <f>IF(MIN(H13)&gt;=8,"Pass","Fail")</f>
        <v>Fail</v>
      </c>
      <c r="K13" s="1"/>
      <c r="L13" s="12"/>
    </row>
    <row r="14" spans="1:12" ht="14.5" x14ac:dyDescent="0.35">
      <c r="A14" s="76"/>
      <c r="B14" s="77"/>
      <c r="C14" s="72"/>
      <c r="D14" s="72"/>
      <c r="E14" s="72"/>
      <c r="F14" s="72"/>
      <c r="G14" s="73"/>
      <c r="H14" s="74">
        <f t="shared" ref="H14:H77" si="0">ROUND(G14,0)</f>
        <v>0</v>
      </c>
      <c r="I14" s="75" t="str">
        <f t="shared" ref="I14:I113" si="1">IF(H14&gt;15,"A",IF(H14&gt;12,"B",IF(H14&gt;9,"C",IF(H14&gt;7,"D","F"))))</f>
        <v>F</v>
      </c>
      <c r="J14" s="162" t="str">
        <f t="shared" ref="J14:J77" si="2">IF(MIN(H14)&gt;=8,"Pass","Fail")</f>
        <v>Fail</v>
      </c>
      <c r="K14" s="1"/>
      <c r="L14" s="1"/>
    </row>
    <row r="15" spans="1:12" ht="14.5" x14ac:dyDescent="0.35">
      <c r="A15" s="76"/>
      <c r="B15" s="78"/>
      <c r="C15" s="72"/>
      <c r="D15" s="72"/>
      <c r="E15" s="72"/>
      <c r="F15" s="72"/>
      <c r="G15" s="73"/>
      <c r="H15" s="74">
        <f t="shared" si="0"/>
        <v>0</v>
      </c>
      <c r="I15" s="75" t="str">
        <f t="shared" si="1"/>
        <v>F</v>
      </c>
      <c r="J15" s="162" t="str">
        <f t="shared" si="2"/>
        <v>Fail</v>
      </c>
      <c r="K15" s="1"/>
      <c r="L15" s="1"/>
    </row>
    <row r="16" spans="1:12" ht="14.5" x14ac:dyDescent="0.35">
      <c r="A16" s="70"/>
      <c r="B16" s="77"/>
      <c r="C16" s="72"/>
      <c r="D16" s="72"/>
      <c r="E16" s="72"/>
      <c r="F16" s="72"/>
      <c r="G16" s="73"/>
      <c r="H16" s="74">
        <f t="shared" si="0"/>
        <v>0</v>
      </c>
      <c r="I16" s="75" t="str">
        <f t="shared" si="1"/>
        <v>F</v>
      </c>
      <c r="J16" s="162" t="str">
        <f t="shared" si="2"/>
        <v>Fail</v>
      </c>
      <c r="K16" s="1"/>
      <c r="L16" s="1"/>
    </row>
    <row r="17" spans="1:12" ht="14.5" x14ac:dyDescent="0.35">
      <c r="A17" s="76"/>
      <c r="B17" s="77"/>
      <c r="C17" s="72"/>
      <c r="D17" s="72"/>
      <c r="E17" s="72"/>
      <c r="F17" s="72"/>
      <c r="G17" s="73"/>
      <c r="H17" s="74">
        <f t="shared" si="0"/>
        <v>0</v>
      </c>
      <c r="I17" s="75" t="str">
        <f t="shared" si="1"/>
        <v>F</v>
      </c>
      <c r="J17" s="162" t="str">
        <f t="shared" si="2"/>
        <v>Fail</v>
      </c>
      <c r="K17" s="1"/>
      <c r="L17" s="1"/>
    </row>
    <row r="18" spans="1:12" ht="14.5" x14ac:dyDescent="0.35">
      <c r="A18" s="76"/>
      <c r="B18" s="77"/>
      <c r="C18" s="72"/>
      <c r="D18" s="72"/>
      <c r="E18" s="72"/>
      <c r="F18" s="72"/>
      <c r="G18" s="73"/>
      <c r="H18" s="74">
        <f t="shared" si="0"/>
        <v>0</v>
      </c>
      <c r="I18" s="75" t="str">
        <f t="shared" si="1"/>
        <v>F</v>
      </c>
      <c r="J18" s="162" t="str">
        <f t="shared" si="2"/>
        <v>Fail</v>
      </c>
      <c r="K18" s="1"/>
      <c r="L18" s="1"/>
    </row>
    <row r="19" spans="1:12" ht="14.5" x14ac:dyDescent="0.35">
      <c r="A19" s="70"/>
      <c r="B19" s="77"/>
      <c r="C19" s="72"/>
      <c r="D19" s="72"/>
      <c r="E19" s="72"/>
      <c r="F19" s="72"/>
      <c r="G19" s="73"/>
      <c r="H19" s="74">
        <f t="shared" si="0"/>
        <v>0</v>
      </c>
      <c r="I19" s="75" t="str">
        <f t="shared" si="1"/>
        <v>F</v>
      </c>
      <c r="J19" s="162" t="str">
        <f t="shared" si="2"/>
        <v>Fail</v>
      </c>
      <c r="K19" s="1"/>
      <c r="L19" s="1"/>
    </row>
    <row r="20" spans="1:12" ht="14.5" x14ac:dyDescent="0.35">
      <c r="A20" s="76"/>
      <c r="B20" s="77"/>
      <c r="C20" s="72"/>
      <c r="D20" s="72"/>
      <c r="E20" s="72"/>
      <c r="F20" s="72"/>
      <c r="G20" s="73"/>
      <c r="H20" s="74">
        <f t="shared" si="0"/>
        <v>0</v>
      </c>
      <c r="I20" s="75" t="str">
        <f t="shared" si="1"/>
        <v>F</v>
      </c>
      <c r="J20" s="162" t="str">
        <f t="shared" si="2"/>
        <v>Fail</v>
      </c>
      <c r="K20" s="1"/>
      <c r="L20" s="1"/>
    </row>
    <row r="21" spans="1:12" ht="15.75" customHeight="1" x14ac:dyDescent="0.35">
      <c r="A21" s="76"/>
      <c r="B21" s="77"/>
      <c r="C21" s="72"/>
      <c r="D21" s="72"/>
      <c r="E21" s="72"/>
      <c r="F21" s="72"/>
      <c r="G21" s="73"/>
      <c r="H21" s="74">
        <f t="shared" si="0"/>
        <v>0</v>
      </c>
      <c r="I21" s="75" t="str">
        <f t="shared" si="1"/>
        <v>F</v>
      </c>
      <c r="J21" s="162" t="str">
        <f t="shared" si="2"/>
        <v>Fail</v>
      </c>
      <c r="K21" s="1"/>
      <c r="L21" s="1"/>
    </row>
    <row r="22" spans="1:12" ht="15.75" customHeight="1" x14ac:dyDescent="0.35">
      <c r="A22" s="70"/>
      <c r="B22" s="77"/>
      <c r="C22" s="72"/>
      <c r="D22" s="72"/>
      <c r="E22" s="72"/>
      <c r="F22" s="72"/>
      <c r="G22" s="73"/>
      <c r="H22" s="74">
        <f t="shared" si="0"/>
        <v>0</v>
      </c>
      <c r="I22" s="75" t="str">
        <f t="shared" si="1"/>
        <v>F</v>
      </c>
      <c r="J22" s="162" t="str">
        <f t="shared" si="2"/>
        <v>Fail</v>
      </c>
      <c r="K22" s="1"/>
      <c r="L22" s="1"/>
    </row>
    <row r="23" spans="1:12" ht="15.75" customHeight="1" x14ac:dyDescent="0.35">
      <c r="A23" s="76"/>
      <c r="B23" s="77"/>
      <c r="C23" s="72"/>
      <c r="D23" s="72"/>
      <c r="E23" s="72"/>
      <c r="F23" s="72"/>
      <c r="G23" s="73"/>
      <c r="H23" s="74">
        <f t="shared" si="0"/>
        <v>0</v>
      </c>
      <c r="I23" s="75" t="str">
        <f t="shared" si="1"/>
        <v>F</v>
      </c>
      <c r="J23" s="162" t="str">
        <f t="shared" si="2"/>
        <v>Fail</v>
      </c>
      <c r="K23" s="1"/>
      <c r="L23" s="1"/>
    </row>
    <row r="24" spans="1:12" ht="15.75" customHeight="1" x14ac:dyDescent="0.35">
      <c r="A24" s="76"/>
      <c r="B24" s="77"/>
      <c r="C24" s="72"/>
      <c r="D24" s="72"/>
      <c r="E24" s="72"/>
      <c r="F24" s="72"/>
      <c r="G24" s="73"/>
      <c r="H24" s="74">
        <f t="shared" si="0"/>
        <v>0</v>
      </c>
      <c r="I24" s="75" t="str">
        <f t="shared" si="1"/>
        <v>F</v>
      </c>
      <c r="J24" s="162" t="str">
        <f t="shared" si="2"/>
        <v>Fail</v>
      </c>
      <c r="K24" s="1"/>
      <c r="L24" s="1"/>
    </row>
    <row r="25" spans="1:12" ht="15.75" customHeight="1" x14ac:dyDescent="0.35">
      <c r="A25" s="70"/>
      <c r="B25" s="77"/>
      <c r="C25" s="72"/>
      <c r="D25" s="72"/>
      <c r="E25" s="72"/>
      <c r="F25" s="72"/>
      <c r="G25" s="73"/>
      <c r="H25" s="74">
        <f t="shared" si="0"/>
        <v>0</v>
      </c>
      <c r="I25" s="75" t="str">
        <f t="shared" si="1"/>
        <v>F</v>
      </c>
      <c r="J25" s="162" t="str">
        <f t="shared" si="2"/>
        <v>Fail</v>
      </c>
      <c r="K25" s="1"/>
      <c r="L25" s="1"/>
    </row>
    <row r="26" spans="1:12" ht="15.75" customHeight="1" x14ac:dyDescent="0.35">
      <c r="A26" s="76"/>
      <c r="B26" s="77"/>
      <c r="C26" s="72"/>
      <c r="D26" s="72"/>
      <c r="E26" s="72"/>
      <c r="F26" s="72"/>
      <c r="G26" s="73"/>
      <c r="H26" s="74">
        <f t="shared" si="0"/>
        <v>0</v>
      </c>
      <c r="I26" s="75" t="str">
        <f t="shared" si="1"/>
        <v>F</v>
      </c>
      <c r="J26" s="162" t="str">
        <f t="shared" si="2"/>
        <v>Fail</v>
      </c>
      <c r="K26" s="1"/>
      <c r="L26" s="1"/>
    </row>
    <row r="27" spans="1:12" ht="15.75" customHeight="1" x14ac:dyDescent="0.35">
      <c r="A27" s="76"/>
      <c r="B27" s="77"/>
      <c r="C27" s="72"/>
      <c r="D27" s="72"/>
      <c r="E27" s="72"/>
      <c r="F27" s="72"/>
      <c r="G27" s="73"/>
      <c r="H27" s="74">
        <f t="shared" si="0"/>
        <v>0</v>
      </c>
      <c r="I27" s="75" t="str">
        <f t="shared" si="1"/>
        <v>F</v>
      </c>
      <c r="J27" s="162" t="str">
        <f t="shared" si="2"/>
        <v>Fail</v>
      </c>
      <c r="K27" s="1"/>
      <c r="L27" s="1"/>
    </row>
    <row r="28" spans="1:12" ht="15.75" customHeight="1" x14ac:dyDescent="0.35">
      <c r="A28" s="70"/>
      <c r="B28" s="77"/>
      <c r="C28" s="72"/>
      <c r="D28" s="72"/>
      <c r="E28" s="72"/>
      <c r="F28" s="72"/>
      <c r="G28" s="73"/>
      <c r="H28" s="74">
        <f t="shared" si="0"/>
        <v>0</v>
      </c>
      <c r="I28" s="75" t="str">
        <f t="shared" si="1"/>
        <v>F</v>
      </c>
      <c r="J28" s="162" t="str">
        <f t="shared" si="2"/>
        <v>Fail</v>
      </c>
      <c r="K28" s="1"/>
      <c r="L28" s="1"/>
    </row>
    <row r="29" spans="1:12" ht="15.75" customHeight="1" x14ac:dyDescent="0.35">
      <c r="A29" s="76"/>
      <c r="B29" s="77"/>
      <c r="C29" s="72"/>
      <c r="D29" s="72"/>
      <c r="E29" s="72"/>
      <c r="F29" s="72"/>
      <c r="G29" s="73"/>
      <c r="H29" s="74">
        <f t="shared" si="0"/>
        <v>0</v>
      </c>
      <c r="I29" s="75" t="str">
        <f t="shared" si="1"/>
        <v>F</v>
      </c>
      <c r="J29" s="162" t="str">
        <f t="shared" si="2"/>
        <v>Fail</v>
      </c>
      <c r="K29" s="1"/>
      <c r="L29" s="1"/>
    </row>
    <row r="30" spans="1:12" ht="15.75" customHeight="1" x14ac:dyDescent="0.35">
      <c r="A30" s="76"/>
      <c r="B30" s="77"/>
      <c r="C30" s="72"/>
      <c r="D30" s="72"/>
      <c r="E30" s="72"/>
      <c r="F30" s="72"/>
      <c r="G30" s="73"/>
      <c r="H30" s="74">
        <f t="shared" si="0"/>
        <v>0</v>
      </c>
      <c r="I30" s="75" t="str">
        <f t="shared" si="1"/>
        <v>F</v>
      </c>
      <c r="J30" s="162" t="str">
        <f t="shared" si="2"/>
        <v>Fail</v>
      </c>
      <c r="K30" s="1"/>
      <c r="L30" s="1"/>
    </row>
    <row r="31" spans="1:12" ht="15.75" customHeight="1" x14ac:dyDescent="0.35">
      <c r="A31" s="70"/>
      <c r="B31" s="77"/>
      <c r="C31" s="72"/>
      <c r="D31" s="72"/>
      <c r="E31" s="72"/>
      <c r="F31" s="72"/>
      <c r="G31" s="73"/>
      <c r="H31" s="74">
        <f t="shared" si="0"/>
        <v>0</v>
      </c>
      <c r="I31" s="75" t="str">
        <f t="shared" si="1"/>
        <v>F</v>
      </c>
      <c r="J31" s="162" t="str">
        <f t="shared" si="2"/>
        <v>Fail</v>
      </c>
      <c r="K31" s="1"/>
      <c r="L31" s="1"/>
    </row>
    <row r="32" spans="1:12" ht="15.75" customHeight="1" x14ac:dyDescent="0.35">
      <c r="A32" s="76"/>
      <c r="B32" s="77"/>
      <c r="C32" s="72"/>
      <c r="D32" s="72"/>
      <c r="E32" s="72"/>
      <c r="F32" s="72"/>
      <c r="G32" s="73"/>
      <c r="H32" s="74">
        <f t="shared" si="0"/>
        <v>0</v>
      </c>
      <c r="I32" s="75" t="str">
        <f t="shared" si="1"/>
        <v>F</v>
      </c>
      <c r="J32" s="162" t="str">
        <f t="shared" si="2"/>
        <v>Fail</v>
      </c>
      <c r="K32" s="1"/>
      <c r="L32" s="1"/>
    </row>
    <row r="33" spans="1:12" ht="15.75" customHeight="1" x14ac:dyDescent="0.35">
      <c r="A33" s="76"/>
      <c r="B33" s="77"/>
      <c r="C33" s="72"/>
      <c r="D33" s="72"/>
      <c r="E33" s="72"/>
      <c r="F33" s="72"/>
      <c r="G33" s="73"/>
      <c r="H33" s="74">
        <f t="shared" si="0"/>
        <v>0</v>
      </c>
      <c r="I33" s="75" t="str">
        <f t="shared" si="1"/>
        <v>F</v>
      </c>
      <c r="J33" s="162" t="str">
        <f t="shared" si="2"/>
        <v>Fail</v>
      </c>
      <c r="K33" s="1"/>
      <c r="L33" s="1"/>
    </row>
    <row r="34" spans="1:12" ht="15.75" customHeight="1" x14ac:dyDescent="0.35">
      <c r="A34" s="70"/>
      <c r="B34" s="77"/>
      <c r="C34" s="72"/>
      <c r="D34" s="72"/>
      <c r="E34" s="72"/>
      <c r="F34" s="72"/>
      <c r="G34" s="73"/>
      <c r="H34" s="74">
        <f t="shared" si="0"/>
        <v>0</v>
      </c>
      <c r="I34" s="75" t="str">
        <f t="shared" si="1"/>
        <v>F</v>
      </c>
      <c r="J34" s="162" t="str">
        <f t="shared" si="2"/>
        <v>Fail</v>
      </c>
      <c r="K34" s="1"/>
      <c r="L34" s="1"/>
    </row>
    <row r="35" spans="1:12" ht="15.75" customHeight="1" x14ac:dyDescent="0.35">
      <c r="A35" s="76"/>
      <c r="B35" s="77"/>
      <c r="C35" s="72"/>
      <c r="D35" s="72"/>
      <c r="E35" s="72"/>
      <c r="F35" s="72"/>
      <c r="G35" s="73"/>
      <c r="H35" s="74">
        <f t="shared" si="0"/>
        <v>0</v>
      </c>
      <c r="I35" s="75" t="str">
        <f t="shared" si="1"/>
        <v>F</v>
      </c>
      <c r="J35" s="162" t="str">
        <f t="shared" si="2"/>
        <v>Fail</v>
      </c>
      <c r="K35" s="1"/>
      <c r="L35" s="1"/>
    </row>
    <row r="36" spans="1:12" ht="15.75" customHeight="1" x14ac:dyDescent="0.35">
      <c r="A36" s="76"/>
      <c r="B36" s="77"/>
      <c r="C36" s="72"/>
      <c r="D36" s="72"/>
      <c r="E36" s="72"/>
      <c r="F36" s="72"/>
      <c r="G36" s="73"/>
      <c r="H36" s="74">
        <f t="shared" si="0"/>
        <v>0</v>
      </c>
      <c r="I36" s="75" t="str">
        <f t="shared" si="1"/>
        <v>F</v>
      </c>
      <c r="J36" s="162" t="str">
        <f t="shared" si="2"/>
        <v>Fail</v>
      </c>
      <c r="K36" s="1"/>
      <c r="L36" s="1"/>
    </row>
    <row r="37" spans="1:12" ht="15.75" customHeight="1" x14ac:dyDescent="0.35">
      <c r="A37" s="70"/>
      <c r="B37" s="77"/>
      <c r="C37" s="72"/>
      <c r="D37" s="72"/>
      <c r="E37" s="72"/>
      <c r="F37" s="72"/>
      <c r="G37" s="73"/>
      <c r="H37" s="74">
        <f t="shared" si="0"/>
        <v>0</v>
      </c>
      <c r="I37" s="75" t="str">
        <f t="shared" si="1"/>
        <v>F</v>
      </c>
      <c r="J37" s="162" t="str">
        <f t="shared" si="2"/>
        <v>Fail</v>
      </c>
      <c r="K37" s="1"/>
      <c r="L37" s="1"/>
    </row>
    <row r="38" spans="1:12" ht="15.75" customHeight="1" x14ac:dyDescent="0.35">
      <c r="A38" s="76"/>
      <c r="B38" s="77"/>
      <c r="C38" s="72"/>
      <c r="D38" s="72"/>
      <c r="E38" s="72"/>
      <c r="F38" s="72"/>
      <c r="G38" s="73"/>
      <c r="H38" s="74">
        <f t="shared" si="0"/>
        <v>0</v>
      </c>
      <c r="I38" s="75" t="str">
        <f t="shared" si="1"/>
        <v>F</v>
      </c>
      <c r="J38" s="162" t="str">
        <f t="shared" si="2"/>
        <v>Fail</v>
      </c>
      <c r="K38" s="1"/>
      <c r="L38" s="1"/>
    </row>
    <row r="39" spans="1:12" ht="15.75" customHeight="1" x14ac:dyDescent="0.35">
      <c r="A39" s="76"/>
      <c r="B39" s="77"/>
      <c r="C39" s="72"/>
      <c r="D39" s="72"/>
      <c r="E39" s="72"/>
      <c r="F39" s="72"/>
      <c r="G39" s="73"/>
      <c r="H39" s="74">
        <f t="shared" si="0"/>
        <v>0</v>
      </c>
      <c r="I39" s="75" t="str">
        <f t="shared" si="1"/>
        <v>F</v>
      </c>
      <c r="J39" s="162" t="str">
        <f t="shared" si="2"/>
        <v>Fail</v>
      </c>
      <c r="K39" s="1"/>
      <c r="L39" s="1"/>
    </row>
    <row r="40" spans="1:12" ht="15.75" customHeight="1" x14ac:dyDescent="0.35">
      <c r="A40" s="70"/>
      <c r="B40" s="77"/>
      <c r="C40" s="72"/>
      <c r="D40" s="72"/>
      <c r="E40" s="72"/>
      <c r="F40" s="72"/>
      <c r="G40" s="73"/>
      <c r="H40" s="74">
        <f t="shared" si="0"/>
        <v>0</v>
      </c>
      <c r="I40" s="75" t="str">
        <f t="shared" si="1"/>
        <v>F</v>
      </c>
      <c r="J40" s="162" t="str">
        <f t="shared" si="2"/>
        <v>Fail</v>
      </c>
      <c r="K40" s="1"/>
      <c r="L40" s="1"/>
    </row>
    <row r="41" spans="1:12" ht="15.75" customHeight="1" x14ac:dyDescent="0.35">
      <c r="A41" s="76"/>
      <c r="B41" s="77"/>
      <c r="C41" s="72"/>
      <c r="D41" s="72"/>
      <c r="E41" s="72"/>
      <c r="F41" s="72"/>
      <c r="G41" s="73"/>
      <c r="H41" s="74">
        <f t="shared" si="0"/>
        <v>0</v>
      </c>
      <c r="I41" s="75" t="str">
        <f t="shared" si="1"/>
        <v>F</v>
      </c>
      <c r="J41" s="162" t="str">
        <f t="shared" si="2"/>
        <v>Fail</v>
      </c>
      <c r="K41" s="1"/>
      <c r="L41" s="1"/>
    </row>
    <row r="42" spans="1:12" ht="15.75" customHeight="1" x14ac:dyDescent="0.35">
      <c r="A42" s="76"/>
      <c r="B42" s="77"/>
      <c r="C42" s="72"/>
      <c r="D42" s="72"/>
      <c r="E42" s="72"/>
      <c r="F42" s="72"/>
      <c r="G42" s="73"/>
      <c r="H42" s="74">
        <f t="shared" si="0"/>
        <v>0</v>
      </c>
      <c r="I42" s="75" t="str">
        <f t="shared" si="1"/>
        <v>F</v>
      </c>
      <c r="J42" s="162" t="str">
        <f t="shared" si="2"/>
        <v>Fail</v>
      </c>
      <c r="K42" s="1"/>
      <c r="L42" s="1"/>
    </row>
    <row r="43" spans="1:12" ht="15.75" customHeight="1" x14ac:dyDescent="0.35">
      <c r="A43" s="70"/>
      <c r="B43" s="77"/>
      <c r="C43" s="72"/>
      <c r="D43" s="72"/>
      <c r="E43" s="72"/>
      <c r="F43" s="72"/>
      <c r="G43" s="73"/>
      <c r="H43" s="74">
        <f t="shared" si="0"/>
        <v>0</v>
      </c>
      <c r="I43" s="75" t="str">
        <f t="shared" si="1"/>
        <v>F</v>
      </c>
      <c r="J43" s="162" t="str">
        <f t="shared" si="2"/>
        <v>Fail</v>
      </c>
      <c r="K43" s="1"/>
      <c r="L43" s="1"/>
    </row>
    <row r="44" spans="1:12" ht="15.75" customHeight="1" x14ac:dyDescent="0.35">
      <c r="A44" s="76"/>
      <c r="B44" s="77"/>
      <c r="C44" s="72"/>
      <c r="D44" s="72"/>
      <c r="E44" s="72"/>
      <c r="F44" s="72"/>
      <c r="G44" s="73"/>
      <c r="H44" s="74">
        <f t="shared" si="0"/>
        <v>0</v>
      </c>
      <c r="I44" s="75" t="str">
        <f t="shared" si="1"/>
        <v>F</v>
      </c>
      <c r="J44" s="162" t="str">
        <f t="shared" si="2"/>
        <v>Fail</v>
      </c>
      <c r="K44" s="1"/>
      <c r="L44" s="1"/>
    </row>
    <row r="45" spans="1:12" ht="15.75" customHeight="1" x14ac:dyDescent="0.35">
      <c r="A45" s="76"/>
      <c r="B45" s="77"/>
      <c r="C45" s="72"/>
      <c r="D45" s="72"/>
      <c r="E45" s="72"/>
      <c r="F45" s="72"/>
      <c r="G45" s="73"/>
      <c r="H45" s="74">
        <f t="shared" si="0"/>
        <v>0</v>
      </c>
      <c r="I45" s="75" t="str">
        <f t="shared" si="1"/>
        <v>F</v>
      </c>
      <c r="J45" s="162" t="str">
        <f t="shared" si="2"/>
        <v>Fail</v>
      </c>
      <c r="K45" s="1"/>
      <c r="L45" s="1"/>
    </row>
    <row r="46" spans="1:12" ht="15.75" customHeight="1" x14ac:dyDescent="0.35">
      <c r="A46" s="70"/>
      <c r="B46" s="77"/>
      <c r="C46" s="72"/>
      <c r="D46" s="72"/>
      <c r="E46" s="72"/>
      <c r="F46" s="72"/>
      <c r="G46" s="73"/>
      <c r="H46" s="74">
        <f t="shared" si="0"/>
        <v>0</v>
      </c>
      <c r="I46" s="75" t="str">
        <f t="shared" si="1"/>
        <v>F</v>
      </c>
      <c r="J46" s="162" t="str">
        <f t="shared" si="2"/>
        <v>Fail</v>
      </c>
      <c r="K46" s="1"/>
      <c r="L46" s="1"/>
    </row>
    <row r="47" spans="1:12" ht="15.75" customHeight="1" x14ac:dyDescent="0.35">
      <c r="A47" s="76"/>
      <c r="B47" s="77"/>
      <c r="C47" s="72"/>
      <c r="D47" s="72"/>
      <c r="E47" s="72"/>
      <c r="F47" s="72"/>
      <c r="G47" s="73"/>
      <c r="H47" s="74">
        <f t="shared" si="0"/>
        <v>0</v>
      </c>
      <c r="I47" s="75" t="str">
        <f t="shared" si="1"/>
        <v>F</v>
      </c>
      <c r="J47" s="162" t="str">
        <f t="shared" si="2"/>
        <v>Fail</v>
      </c>
      <c r="K47" s="1"/>
      <c r="L47" s="1"/>
    </row>
    <row r="48" spans="1:12" ht="15.75" customHeight="1" x14ac:dyDescent="0.35">
      <c r="A48" s="76"/>
      <c r="B48" s="77"/>
      <c r="C48" s="72"/>
      <c r="D48" s="72"/>
      <c r="E48" s="72"/>
      <c r="F48" s="72"/>
      <c r="G48" s="73"/>
      <c r="H48" s="74">
        <f t="shared" si="0"/>
        <v>0</v>
      </c>
      <c r="I48" s="75" t="str">
        <f t="shared" si="1"/>
        <v>F</v>
      </c>
      <c r="J48" s="162" t="str">
        <f t="shared" si="2"/>
        <v>Fail</v>
      </c>
      <c r="K48" s="1"/>
      <c r="L48" s="1"/>
    </row>
    <row r="49" spans="1:12" ht="15.75" customHeight="1" x14ac:dyDescent="0.35">
      <c r="A49" s="70"/>
      <c r="B49" s="77"/>
      <c r="C49" s="72"/>
      <c r="D49" s="72"/>
      <c r="E49" s="72"/>
      <c r="F49" s="72"/>
      <c r="G49" s="73"/>
      <c r="H49" s="74">
        <f t="shared" si="0"/>
        <v>0</v>
      </c>
      <c r="I49" s="75" t="str">
        <f t="shared" si="1"/>
        <v>F</v>
      </c>
      <c r="J49" s="162" t="str">
        <f t="shared" si="2"/>
        <v>Fail</v>
      </c>
      <c r="K49" s="1"/>
      <c r="L49" s="1"/>
    </row>
    <row r="50" spans="1:12" ht="15.75" customHeight="1" x14ac:dyDescent="0.35">
      <c r="A50" s="76"/>
      <c r="B50" s="77"/>
      <c r="C50" s="72"/>
      <c r="D50" s="72"/>
      <c r="E50" s="72"/>
      <c r="F50" s="72"/>
      <c r="G50" s="73"/>
      <c r="H50" s="74">
        <f t="shared" si="0"/>
        <v>0</v>
      </c>
      <c r="I50" s="75" t="str">
        <f t="shared" si="1"/>
        <v>F</v>
      </c>
      <c r="J50" s="162" t="str">
        <f t="shared" si="2"/>
        <v>Fail</v>
      </c>
      <c r="K50" s="1"/>
      <c r="L50" s="1"/>
    </row>
    <row r="51" spans="1:12" ht="15.75" customHeight="1" x14ac:dyDescent="0.35">
      <c r="A51" s="76"/>
      <c r="B51" s="77"/>
      <c r="C51" s="72"/>
      <c r="D51" s="72"/>
      <c r="E51" s="72"/>
      <c r="F51" s="72"/>
      <c r="G51" s="73"/>
      <c r="H51" s="74">
        <f t="shared" si="0"/>
        <v>0</v>
      </c>
      <c r="I51" s="75" t="str">
        <f t="shared" si="1"/>
        <v>F</v>
      </c>
      <c r="J51" s="162" t="str">
        <f t="shared" si="2"/>
        <v>Fail</v>
      </c>
      <c r="K51" s="1"/>
      <c r="L51" s="1"/>
    </row>
    <row r="52" spans="1:12" ht="15.75" customHeight="1" x14ac:dyDescent="0.35">
      <c r="A52" s="70"/>
      <c r="B52" s="77"/>
      <c r="C52" s="72"/>
      <c r="D52" s="72"/>
      <c r="E52" s="72"/>
      <c r="F52" s="72"/>
      <c r="G52" s="73"/>
      <c r="H52" s="74">
        <f t="shared" si="0"/>
        <v>0</v>
      </c>
      <c r="I52" s="75" t="str">
        <f t="shared" si="1"/>
        <v>F</v>
      </c>
      <c r="J52" s="162" t="str">
        <f t="shared" si="2"/>
        <v>Fail</v>
      </c>
      <c r="K52" s="1"/>
      <c r="L52" s="1"/>
    </row>
    <row r="53" spans="1:12" ht="15.75" customHeight="1" x14ac:dyDescent="0.35">
      <c r="A53" s="76"/>
      <c r="B53" s="77"/>
      <c r="C53" s="72"/>
      <c r="D53" s="72"/>
      <c r="E53" s="72"/>
      <c r="F53" s="72"/>
      <c r="G53" s="73"/>
      <c r="H53" s="74">
        <f t="shared" si="0"/>
        <v>0</v>
      </c>
      <c r="I53" s="75" t="str">
        <f t="shared" si="1"/>
        <v>F</v>
      </c>
      <c r="J53" s="162" t="str">
        <f t="shared" si="2"/>
        <v>Fail</v>
      </c>
      <c r="K53" s="1"/>
      <c r="L53" s="1"/>
    </row>
    <row r="54" spans="1:12" ht="15.75" customHeight="1" x14ac:dyDescent="0.35">
      <c r="A54" s="76"/>
      <c r="B54" s="77"/>
      <c r="C54" s="72"/>
      <c r="D54" s="72"/>
      <c r="E54" s="72"/>
      <c r="F54" s="72"/>
      <c r="G54" s="73"/>
      <c r="H54" s="74">
        <f t="shared" si="0"/>
        <v>0</v>
      </c>
      <c r="I54" s="75" t="str">
        <f t="shared" si="1"/>
        <v>F</v>
      </c>
      <c r="J54" s="162" t="str">
        <f t="shared" si="2"/>
        <v>Fail</v>
      </c>
      <c r="K54" s="1"/>
      <c r="L54" s="1"/>
    </row>
    <row r="55" spans="1:12" ht="15.75" customHeight="1" x14ac:dyDescent="0.35">
      <c r="A55" s="70"/>
      <c r="B55" s="77"/>
      <c r="C55" s="72"/>
      <c r="D55" s="72"/>
      <c r="E55" s="72"/>
      <c r="F55" s="72"/>
      <c r="G55" s="73"/>
      <c r="H55" s="74">
        <f t="shared" si="0"/>
        <v>0</v>
      </c>
      <c r="I55" s="75" t="str">
        <f t="shared" si="1"/>
        <v>F</v>
      </c>
      <c r="J55" s="162" t="str">
        <f t="shared" si="2"/>
        <v>Fail</v>
      </c>
      <c r="K55" s="1"/>
      <c r="L55" s="1"/>
    </row>
    <row r="56" spans="1:12" ht="15.75" customHeight="1" x14ac:dyDescent="0.35">
      <c r="A56" s="76"/>
      <c r="B56" s="77"/>
      <c r="C56" s="72"/>
      <c r="D56" s="72"/>
      <c r="E56" s="72"/>
      <c r="F56" s="72"/>
      <c r="G56" s="73"/>
      <c r="H56" s="74">
        <f t="shared" si="0"/>
        <v>0</v>
      </c>
      <c r="I56" s="75" t="str">
        <f t="shared" si="1"/>
        <v>F</v>
      </c>
      <c r="J56" s="162" t="str">
        <f t="shared" si="2"/>
        <v>Fail</v>
      </c>
      <c r="K56" s="1"/>
      <c r="L56" s="1"/>
    </row>
    <row r="57" spans="1:12" ht="15.75" customHeight="1" x14ac:dyDescent="0.35">
      <c r="A57" s="76"/>
      <c r="B57" s="77"/>
      <c r="C57" s="72"/>
      <c r="D57" s="72"/>
      <c r="E57" s="72"/>
      <c r="F57" s="72"/>
      <c r="G57" s="73"/>
      <c r="H57" s="74">
        <f t="shared" si="0"/>
        <v>0</v>
      </c>
      <c r="I57" s="75" t="str">
        <f t="shared" si="1"/>
        <v>F</v>
      </c>
      <c r="J57" s="162" t="str">
        <f t="shared" si="2"/>
        <v>Fail</v>
      </c>
      <c r="K57" s="1"/>
      <c r="L57" s="1"/>
    </row>
    <row r="58" spans="1:12" ht="15.75" customHeight="1" x14ac:dyDescent="0.35">
      <c r="A58" s="70"/>
      <c r="B58" s="77"/>
      <c r="C58" s="72"/>
      <c r="D58" s="72"/>
      <c r="E58" s="72"/>
      <c r="F58" s="72"/>
      <c r="G58" s="73"/>
      <c r="H58" s="74">
        <f t="shared" si="0"/>
        <v>0</v>
      </c>
      <c r="I58" s="75" t="str">
        <f t="shared" si="1"/>
        <v>F</v>
      </c>
      <c r="J58" s="162" t="str">
        <f t="shared" si="2"/>
        <v>Fail</v>
      </c>
      <c r="K58" s="1"/>
      <c r="L58" s="1"/>
    </row>
    <row r="59" spans="1:12" ht="15.75" customHeight="1" x14ac:dyDescent="0.35">
      <c r="A59" s="76"/>
      <c r="B59" s="77"/>
      <c r="C59" s="72"/>
      <c r="D59" s="72"/>
      <c r="E59" s="72"/>
      <c r="F59" s="72"/>
      <c r="G59" s="73"/>
      <c r="H59" s="74">
        <f t="shared" si="0"/>
        <v>0</v>
      </c>
      <c r="I59" s="75" t="str">
        <f t="shared" si="1"/>
        <v>F</v>
      </c>
      <c r="J59" s="162" t="str">
        <f t="shared" si="2"/>
        <v>Fail</v>
      </c>
      <c r="K59" s="1"/>
      <c r="L59" s="1"/>
    </row>
    <row r="60" spans="1:12" ht="15.75" customHeight="1" x14ac:dyDescent="0.35">
      <c r="A60" s="76"/>
      <c r="B60" s="77"/>
      <c r="C60" s="72"/>
      <c r="D60" s="72"/>
      <c r="E60" s="72"/>
      <c r="F60" s="72"/>
      <c r="G60" s="73"/>
      <c r="H60" s="74">
        <f t="shared" si="0"/>
        <v>0</v>
      </c>
      <c r="I60" s="75" t="str">
        <f t="shared" si="1"/>
        <v>F</v>
      </c>
      <c r="J60" s="162" t="str">
        <f t="shared" si="2"/>
        <v>Fail</v>
      </c>
      <c r="K60" s="1"/>
      <c r="L60" s="1"/>
    </row>
    <row r="61" spans="1:12" ht="15.75" customHeight="1" x14ac:dyDescent="0.35">
      <c r="A61" s="70"/>
      <c r="B61" s="77"/>
      <c r="C61" s="72"/>
      <c r="D61" s="72"/>
      <c r="E61" s="72"/>
      <c r="F61" s="72"/>
      <c r="G61" s="73"/>
      <c r="H61" s="74">
        <f t="shared" si="0"/>
        <v>0</v>
      </c>
      <c r="I61" s="75" t="str">
        <f t="shared" si="1"/>
        <v>F</v>
      </c>
      <c r="J61" s="162" t="str">
        <f t="shared" si="2"/>
        <v>Fail</v>
      </c>
      <c r="K61" s="1"/>
      <c r="L61" s="1"/>
    </row>
    <row r="62" spans="1:12" ht="15.75" customHeight="1" x14ac:dyDescent="0.35">
      <c r="A62" s="76"/>
      <c r="B62" s="77"/>
      <c r="C62" s="72"/>
      <c r="D62" s="72"/>
      <c r="E62" s="72"/>
      <c r="F62" s="72"/>
      <c r="G62" s="73"/>
      <c r="H62" s="74">
        <f t="shared" si="0"/>
        <v>0</v>
      </c>
      <c r="I62" s="75" t="str">
        <f t="shared" si="1"/>
        <v>F</v>
      </c>
      <c r="J62" s="162" t="str">
        <f t="shared" si="2"/>
        <v>Fail</v>
      </c>
      <c r="K62" s="1"/>
      <c r="L62" s="1"/>
    </row>
    <row r="63" spans="1:12" ht="15.75" customHeight="1" x14ac:dyDescent="0.35">
      <c r="A63" s="76"/>
      <c r="B63" s="77"/>
      <c r="C63" s="72"/>
      <c r="D63" s="72"/>
      <c r="E63" s="72"/>
      <c r="F63" s="72"/>
      <c r="G63" s="73"/>
      <c r="H63" s="74">
        <f t="shared" si="0"/>
        <v>0</v>
      </c>
      <c r="I63" s="75" t="str">
        <f t="shared" si="1"/>
        <v>F</v>
      </c>
      <c r="J63" s="162" t="str">
        <f t="shared" si="2"/>
        <v>Fail</v>
      </c>
      <c r="K63" s="1"/>
      <c r="L63" s="1"/>
    </row>
    <row r="64" spans="1:12" ht="15.75" customHeight="1" x14ac:dyDescent="0.35">
      <c r="A64" s="70"/>
      <c r="B64" s="77"/>
      <c r="C64" s="72"/>
      <c r="D64" s="72"/>
      <c r="E64" s="72"/>
      <c r="F64" s="72"/>
      <c r="G64" s="73"/>
      <c r="H64" s="74">
        <f t="shared" si="0"/>
        <v>0</v>
      </c>
      <c r="I64" s="75" t="str">
        <f t="shared" si="1"/>
        <v>F</v>
      </c>
      <c r="J64" s="162" t="str">
        <f t="shared" si="2"/>
        <v>Fail</v>
      </c>
      <c r="K64" s="1"/>
      <c r="L64" s="1"/>
    </row>
    <row r="65" spans="1:12" ht="15.75" customHeight="1" x14ac:dyDescent="0.35">
      <c r="A65" s="76"/>
      <c r="B65" s="77"/>
      <c r="C65" s="72"/>
      <c r="D65" s="72"/>
      <c r="E65" s="72"/>
      <c r="F65" s="72"/>
      <c r="G65" s="73"/>
      <c r="H65" s="74">
        <f t="shared" si="0"/>
        <v>0</v>
      </c>
      <c r="I65" s="75" t="str">
        <f t="shared" si="1"/>
        <v>F</v>
      </c>
      <c r="J65" s="162" t="str">
        <f t="shared" si="2"/>
        <v>Fail</v>
      </c>
      <c r="K65" s="1"/>
      <c r="L65" s="1"/>
    </row>
    <row r="66" spans="1:12" ht="15.75" customHeight="1" x14ac:dyDescent="0.35">
      <c r="A66" s="76"/>
      <c r="B66" s="77"/>
      <c r="C66" s="72"/>
      <c r="D66" s="72"/>
      <c r="E66" s="72"/>
      <c r="F66" s="72"/>
      <c r="G66" s="73"/>
      <c r="H66" s="74">
        <f t="shared" si="0"/>
        <v>0</v>
      </c>
      <c r="I66" s="75" t="str">
        <f t="shared" si="1"/>
        <v>F</v>
      </c>
      <c r="J66" s="162" t="str">
        <f t="shared" si="2"/>
        <v>Fail</v>
      </c>
      <c r="K66" s="1"/>
      <c r="L66" s="1"/>
    </row>
    <row r="67" spans="1:12" ht="15.75" customHeight="1" x14ac:dyDescent="0.35">
      <c r="A67" s="70"/>
      <c r="B67" s="77"/>
      <c r="C67" s="72"/>
      <c r="D67" s="72"/>
      <c r="E67" s="72"/>
      <c r="F67" s="72"/>
      <c r="G67" s="73"/>
      <c r="H67" s="74">
        <f t="shared" si="0"/>
        <v>0</v>
      </c>
      <c r="I67" s="75" t="str">
        <f t="shared" si="1"/>
        <v>F</v>
      </c>
      <c r="J67" s="162" t="str">
        <f t="shared" si="2"/>
        <v>Fail</v>
      </c>
      <c r="K67" s="1"/>
      <c r="L67" s="1"/>
    </row>
    <row r="68" spans="1:12" ht="15.75" customHeight="1" x14ac:dyDescent="0.35">
      <c r="A68" s="76"/>
      <c r="B68" s="77"/>
      <c r="C68" s="72"/>
      <c r="D68" s="72"/>
      <c r="E68" s="72"/>
      <c r="F68" s="72"/>
      <c r="G68" s="73"/>
      <c r="H68" s="74">
        <f t="shared" si="0"/>
        <v>0</v>
      </c>
      <c r="I68" s="75" t="str">
        <f t="shared" si="1"/>
        <v>F</v>
      </c>
      <c r="J68" s="162" t="str">
        <f t="shared" si="2"/>
        <v>Fail</v>
      </c>
      <c r="K68" s="1"/>
      <c r="L68" s="1"/>
    </row>
    <row r="69" spans="1:12" ht="15.75" customHeight="1" x14ac:dyDescent="0.35">
      <c r="A69" s="76"/>
      <c r="B69" s="77"/>
      <c r="C69" s="72"/>
      <c r="D69" s="72"/>
      <c r="E69" s="72"/>
      <c r="F69" s="72"/>
      <c r="G69" s="73"/>
      <c r="H69" s="74">
        <f t="shared" si="0"/>
        <v>0</v>
      </c>
      <c r="I69" s="75" t="str">
        <f t="shared" si="1"/>
        <v>F</v>
      </c>
      <c r="J69" s="162" t="str">
        <f t="shared" si="2"/>
        <v>Fail</v>
      </c>
      <c r="K69" s="1"/>
      <c r="L69" s="1"/>
    </row>
    <row r="70" spans="1:12" ht="15.75" customHeight="1" x14ac:dyDescent="0.35">
      <c r="A70" s="70"/>
      <c r="B70" s="77"/>
      <c r="C70" s="72"/>
      <c r="D70" s="72"/>
      <c r="E70" s="72"/>
      <c r="F70" s="72"/>
      <c r="G70" s="73"/>
      <c r="H70" s="74">
        <f t="shared" si="0"/>
        <v>0</v>
      </c>
      <c r="I70" s="75" t="str">
        <f t="shared" si="1"/>
        <v>F</v>
      </c>
      <c r="J70" s="162" t="str">
        <f t="shared" si="2"/>
        <v>Fail</v>
      </c>
      <c r="K70" s="1"/>
      <c r="L70" s="1"/>
    </row>
    <row r="71" spans="1:12" ht="15.75" customHeight="1" x14ac:dyDescent="0.35">
      <c r="A71" s="76"/>
      <c r="B71" s="77"/>
      <c r="C71" s="72"/>
      <c r="D71" s="72"/>
      <c r="E71" s="72"/>
      <c r="F71" s="72"/>
      <c r="G71" s="73"/>
      <c r="H71" s="74">
        <f t="shared" si="0"/>
        <v>0</v>
      </c>
      <c r="I71" s="75" t="str">
        <f t="shared" si="1"/>
        <v>F</v>
      </c>
      <c r="J71" s="162" t="str">
        <f t="shared" si="2"/>
        <v>Fail</v>
      </c>
      <c r="K71" s="1"/>
      <c r="L71" s="1"/>
    </row>
    <row r="72" spans="1:12" ht="15.75" customHeight="1" x14ac:dyDescent="0.35">
      <c r="A72" s="76"/>
      <c r="B72" s="77"/>
      <c r="C72" s="72"/>
      <c r="D72" s="72"/>
      <c r="E72" s="72"/>
      <c r="F72" s="72"/>
      <c r="G72" s="73"/>
      <c r="H72" s="74">
        <f t="shared" si="0"/>
        <v>0</v>
      </c>
      <c r="I72" s="75" t="str">
        <f t="shared" si="1"/>
        <v>F</v>
      </c>
      <c r="J72" s="162" t="str">
        <f t="shared" si="2"/>
        <v>Fail</v>
      </c>
      <c r="K72" s="1"/>
      <c r="L72" s="1"/>
    </row>
    <row r="73" spans="1:12" ht="15.75" customHeight="1" x14ac:dyDescent="0.35">
      <c r="A73" s="70"/>
      <c r="B73" s="77"/>
      <c r="C73" s="72"/>
      <c r="D73" s="72"/>
      <c r="E73" s="72"/>
      <c r="F73" s="72"/>
      <c r="G73" s="73"/>
      <c r="H73" s="74">
        <f t="shared" si="0"/>
        <v>0</v>
      </c>
      <c r="I73" s="75" t="str">
        <f t="shared" si="1"/>
        <v>F</v>
      </c>
      <c r="J73" s="162" t="str">
        <f t="shared" si="2"/>
        <v>Fail</v>
      </c>
      <c r="K73" s="1"/>
      <c r="L73" s="1"/>
    </row>
    <row r="74" spans="1:12" ht="15.75" customHeight="1" x14ac:dyDescent="0.35">
      <c r="A74" s="76"/>
      <c r="B74" s="77"/>
      <c r="C74" s="72"/>
      <c r="D74" s="72"/>
      <c r="E74" s="72"/>
      <c r="F74" s="72"/>
      <c r="G74" s="73"/>
      <c r="H74" s="74">
        <f t="shared" si="0"/>
        <v>0</v>
      </c>
      <c r="I74" s="75" t="str">
        <f t="shared" si="1"/>
        <v>F</v>
      </c>
      <c r="J74" s="162" t="str">
        <f t="shared" si="2"/>
        <v>Fail</v>
      </c>
      <c r="K74" s="1"/>
      <c r="L74" s="1"/>
    </row>
    <row r="75" spans="1:12" ht="15.75" customHeight="1" x14ac:dyDescent="0.35">
      <c r="A75" s="76"/>
      <c r="B75" s="77"/>
      <c r="C75" s="72"/>
      <c r="D75" s="72"/>
      <c r="E75" s="72"/>
      <c r="F75" s="72"/>
      <c r="G75" s="73"/>
      <c r="H75" s="74">
        <f t="shared" si="0"/>
        <v>0</v>
      </c>
      <c r="I75" s="75" t="str">
        <f t="shared" si="1"/>
        <v>F</v>
      </c>
      <c r="J75" s="162" t="str">
        <f t="shared" si="2"/>
        <v>Fail</v>
      </c>
      <c r="K75" s="1"/>
      <c r="L75" s="1"/>
    </row>
    <row r="76" spans="1:12" ht="15.75" customHeight="1" x14ac:dyDescent="0.35">
      <c r="A76" s="70"/>
      <c r="B76" s="77"/>
      <c r="C76" s="72"/>
      <c r="D76" s="72"/>
      <c r="E76" s="72"/>
      <c r="F76" s="72"/>
      <c r="G76" s="73"/>
      <c r="H76" s="74">
        <f t="shared" si="0"/>
        <v>0</v>
      </c>
      <c r="I76" s="75" t="str">
        <f t="shared" si="1"/>
        <v>F</v>
      </c>
      <c r="J76" s="162" t="str">
        <f t="shared" si="2"/>
        <v>Fail</v>
      </c>
      <c r="K76" s="1"/>
      <c r="L76" s="1"/>
    </row>
    <row r="77" spans="1:12" ht="15.75" customHeight="1" x14ac:dyDescent="0.35">
      <c r="A77" s="76"/>
      <c r="B77" s="77"/>
      <c r="C77" s="72"/>
      <c r="D77" s="72"/>
      <c r="E77" s="72"/>
      <c r="F77" s="72"/>
      <c r="G77" s="73"/>
      <c r="H77" s="74">
        <f t="shared" si="0"/>
        <v>0</v>
      </c>
      <c r="I77" s="75" t="str">
        <f t="shared" si="1"/>
        <v>F</v>
      </c>
      <c r="J77" s="162" t="str">
        <f t="shared" si="2"/>
        <v>Fail</v>
      </c>
      <c r="K77" s="1"/>
      <c r="L77" s="1"/>
    </row>
    <row r="78" spans="1:12" ht="15.75" customHeight="1" x14ac:dyDescent="0.35">
      <c r="A78" s="76"/>
      <c r="B78" s="77"/>
      <c r="C78" s="72"/>
      <c r="D78" s="72"/>
      <c r="E78" s="72"/>
      <c r="F78" s="72"/>
      <c r="G78" s="73"/>
      <c r="H78" s="74">
        <f t="shared" ref="H78:H141" si="3">ROUND(G78,0)</f>
        <v>0</v>
      </c>
      <c r="I78" s="75" t="str">
        <f t="shared" si="1"/>
        <v>F</v>
      </c>
      <c r="J78" s="162" t="str">
        <f t="shared" ref="J78:J141" si="4">IF(MIN(H78)&gt;=8,"Pass","Fail")</f>
        <v>Fail</v>
      </c>
      <c r="K78" s="1"/>
      <c r="L78" s="1"/>
    </row>
    <row r="79" spans="1:12" ht="15.75" customHeight="1" x14ac:dyDescent="0.35">
      <c r="A79" s="70"/>
      <c r="B79" s="77"/>
      <c r="C79" s="72"/>
      <c r="D79" s="72"/>
      <c r="E79" s="72"/>
      <c r="F79" s="72"/>
      <c r="G79" s="73"/>
      <c r="H79" s="74">
        <f t="shared" si="3"/>
        <v>0</v>
      </c>
      <c r="I79" s="75" t="str">
        <f t="shared" si="1"/>
        <v>F</v>
      </c>
      <c r="J79" s="162" t="str">
        <f t="shared" si="4"/>
        <v>Fail</v>
      </c>
      <c r="K79" s="1"/>
      <c r="L79" s="1"/>
    </row>
    <row r="80" spans="1:12" ht="15.75" customHeight="1" x14ac:dyDescent="0.35">
      <c r="A80" s="76"/>
      <c r="B80" s="77"/>
      <c r="C80" s="72"/>
      <c r="D80" s="72"/>
      <c r="E80" s="72"/>
      <c r="F80" s="72"/>
      <c r="G80" s="73"/>
      <c r="H80" s="74">
        <f t="shared" si="3"/>
        <v>0</v>
      </c>
      <c r="I80" s="75" t="str">
        <f t="shared" si="1"/>
        <v>F</v>
      </c>
      <c r="J80" s="162" t="str">
        <f t="shared" si="4"/>
        <v>Fail</v>
      </c>
      <c r="K80" s="1"/>
      <c r="L80" s="1"/>
    </row>
    <row r="81" spans="1:12" ht="15.75" customHeight="1" x14ac:dyDescent="0.35">
      <c r="A81" s="76"/>
      <c r="B81" s="77"/>
      <c r="C81" s="72"/>
      <c r="D81" s="72"/>
      <c r="E81" s="72"/>
      <c r="F81" s="72"/>
      <c r="G81" s="73"/>
      <c r="H81" s="74">
        <f t="shared" si="3"/>
        <v>0</v>
      </c>
      <c r="I81" s="75" t="str">
        <f t="shared" si="1"/>
        <v>F</v>
      </c>
      <c r="J81" s="162" t="str">
        <f t="shared" si="4"/>
        <v>Fail</v>
      </c>
      <c r="K81" s="1"/>
      <c r="L81" s="1"/>
    </row>
    <row r="82" spans="1:12" ht="15.75" customHeight="1" x14ac:dyDescent="0.35">
      <c r="A82" s="70"/>
      <c r="B82" s="77"/>
      <c r="C82" s="72"/>
      <c r="D82" s="72"/>
      <c r="E82" s="72"/>
      <c r="F82" s="72"/>
      <c r="G82" s="73"/>
      <c r="H82" s="74">
        <f t="shared" si="3"/>
        <v>0</v>
      </c>
      <c r="I82" s="75" t="str">
        <f t="shared" si="1"/>
        <v>F</v>
      </c>
      <c r="J82" s="162" t="str">
        <f t="shared" si="4"/>
        <v>Fail</v>
      </c>
      <c r="K82" s="1"/>
      <c r="L82" s="1"/>
    </row>
    <row r="83" spans="1:12" ht="15.75" customHeight="1" x14ac:dyDescent="0.35">
      <c r="A83" s="76"/>
      <c r="B83" s="77"/>
      <c r="C83" s="72"/>
      <c r="D83" s="72"/>
      <c r="E83" s="72"/>
      <c r="F83" s="72"/>
      <c r="G83" s="73"/>
      <c r="H83" s="74">
        <f t="shared" si="3"/>
        <v>0</v>
      </c>
      <c r="I83" s="75" t="str">
        <f t="shared" si="1"/>
        <v>F</v>
      </c>
      <c r="J83" s="162" t="str">
        <f t="shared" si="4"/>
        <v>Fail</v>
      </c>
      <c r="K83" s="1"/>
      <c r="L83" s="1"/>
    </row>
    <row r="84" spans="1:12" ht="15.75" customHeight="1" x14ac:dyDescent="0.35">
      <c r="A84" s="76"/>
      <c r="B84" s="77"/>
      <c r="C84" s="72"/>
      <c r="D84" s="72"/>
      <c r="E84" s="72"/>
      <c r="F84" s="72"/>
      <c r="G84" s="73"/>
      <c r="H84" s="74">
        <f t="shared" si="3"/>
        <v>0</v>
      </c>
      <c r="I84" s="75" t="str">
        <f t="shared" si="1"/>
        <v>F</v>
      </c>
      <c r="J84" s="162" t="str">
        <f t="shared" si="4"/>
        <v>Fail</v>
      </c>
      <c r="K84" s="1"/>
      <c r="L84" s="1"/>
    </row>
    <row r="85" spans="1:12" ht="15.75" customHeight="1" x14ac:dyDescent="0.35">
      <c r="A85" s="70"/>
      <c r="B85" s="77"/>
      <c r="C85" s="72"/>
      <c r="D85" s="72"/>
      <c r="E85" s="72"/>
      <c r="F85" s="72"/>
      <c r="G85" s="73"/>
      <c r="H85" s="74">
        <f t="shared" si="3"/>
        <v>0</v>
      </c>
      <c r="I85" s="75" t="str">
        <f t="shared" si="1"/>
        <v>F</v>
      </c>
      <c r="J85" s="162" t="str">
        <f t="shared" si="4"/>
        <v>Fail</v>
      </c>
      <c r="K85" s="1"/>
      <c r="L85" s="1"/>
    </row>
    <row r="86" spans="1:12" ht="15.75" customHeight="1" x14ac:dyDescent="0.35">
      <c r="A86" s="76"/>
      <c r="B86" s="77"/>
      <c r="C86" s="72"/>
      <c r="D86" s="72"/>
      <c r="E86" s="72"/>
      <c r="F86" s="72"/>
      <c r="G86" s="73"/>
      <c r="H86" s="74">
        <f t="shared" si="3"/>
        <v>0</v>
      </c>
      <c r="I86" s="75" t="str">
        <f t="shared" si="1"/>
        <v>F</v>
      </c>
      <c r="J86" s="162" t="str">
        <f t="shared" si="4"/>
        <v>Fail</v>
      </c>
      <c r="K86" s="1"/>
      <c r="L86" s="1"/>
    </row>
    <row r="87" spans="1:12" ht="15.75" customHeight="1" x14ac:dyDescent="0.35">
      <c r="A87" s="76"/>
      <c r="B87" s="77"/>
      <c r="C87" s="72"/>
      <c r="D87" s="72"/>
      <c r="E87" s="72"/>
      <c r="F87" s="72"/>
      <c r="G87" s="73"/>
      <c r="H87" s="74">
        <f t="shared" si="3"/>
        <v>0</v>
      </c>
      <c r="I87" s="75" t="str">
        <f t="shared" si="1"/>
        <v>F</v>
      </c>
      <c r="J87" s="162" t="str">
        <f t="shared" si="4"/>
        <v>Fail</v>
      </c>
      <c r="K87" s="1"/>
      <c r="L87" s="1"/>
    </row>
    <row r="88" spans="1:12" ht="15.75" customHeight="1" x14ac:dyDescent="0.35">
      <c r="A88" s="70"/>
      <c r="B88" s="77"/>
      <c r="C88" s="72"/>
      <c r="D88" s="72"/>
      <c r="E88" s="72"/>
      <c r="F88" s="72"/>
      <c r="G88" s="73"/>
      <c r="H88" s="74">
        <f t="shared" si="3"/>
        <v>0</v>
      </c>
      <c r="I88" s="75" t="str">
        <f t="shared" si="1"/>
        <v>F</v>
      </c>
      <c r="J88" s="162" t="str">
        <f t="shared" si="4"/>
        <v>Fail</v>
      </c>
      <c r="K88" s="1"/>
      <c r="L88" s="1"/>
    </row>
    <row r="89" spans="1:12" ht="15.75" customHeight="1" x14ac:dyDescent="0.35">
      <c r="A89" s="76"/>
      <c r="B89" s="77"/>
      <c r="C89" s="72"/>
      <c r="D89" s="72"/>
      <c r="E89" s="72"/>
      <c r="F89" s="72"/>
      <c r="G89" s="73"/>
      <c r="H89" s="74">
        <f t="shared" si="3"/>
        <v>0</v>
      </c>
      <c r="I89" s="75" t="str">
        <f t="shared" si="1"/>
        <v>F</v>
      </c>
      <c r="J89" s="162" t="str">
        <f t="shared" si="4"/>
        <v>Fail</v>
      </c>
      <c r="K89" s="1"/>
      <c r="L89" s="1"/>
    </row>
    <row r="90" spans="1:12" ht="15.75" customHeight="1" x14ac:dyDescent="0.35">
      <c r="A90" s="76"/>
      <c r="B90" s="77"/>
      <c r="C90" s="72"/>
      <c r="D90" s="72"/>
      <c r="E90" s="72"/>
      <c r="F90" s="72"/>
      <c r="G90" s="73"/>
      <c r="H90" s="74">
        <f t="shared" si="3"/>
        <v>0</v>
      </c>
      <c r="I90" s="75" t="str">
        <f t="shared" si="1"/>
        <v>F</v>
      </c>
      <c r="J90" s="162" t="str">
        <f t="shared" si="4"/>
        <v>Fail</v>
      </c>
      <c r="K90" s="1"/>
      <c r="L90" s="1"/>
    </row>
    <row r="91" spans="1:12" ht="15.75" customHeight="1" x14ac:dyDescent="0.35">
      <c r="A91" s="70"/>
      <c r="B91" s="77"/>
      <c r="C91" s="72"/>
      <c r="D91" s="72"/>
      <c r="E91" s="72"/>
      <c r="F91" s="72"/>
      <c r="G91" s="73"/>
      <c r="H91" s="74">
        <f t="shared" si="3"/>
        <v>0</v>
      </c>
      <c r="I91" s="75" t="str">
        <f t="shared" si="1"/>
        <v>F</v>
      </c>
      <c r="J91" s="162" t="str">
        <f t="shared" si="4"/>
        <v>Fail</v>
      </c>
      <c r="K91" s="1"/>
      <c r="L91" s="1"/>
    </row>
    <row r="92" spans="1:12" ht="15.75" customHeight="1" x14ac:dyDescent="0.35">
      <c r="A92" s="76"/>
      <c r="B92" s="77"/>
      <c r="C92" s="72"/>
      <c r="D92" s="72"/>
      <c r="E92" s="72"/>
      <c r="F92" s="72"/>
      <c r="G92" s="73"/>
      <c r="H92" s="74">
        <f t="shared" si="3"/>
        <v>0</v>
      </c>
      <c r="I92" s="75" t="str">
        <f t="shared" si="1"/>
        <v>F</v>
      </c>
      <c r="J92" s="162" t="str">
        <f t="shared" si="4"/>
        <v>Fail</v>
      </c>
      <c r="K92" s="1"/>
      <c r="L92" s="1"/>
    </row>
    <row r="93" spans="1:12" ht="15.75" customHeight="1" x14ac:dyDescent="0.35">
      <c r="A93" s="76"/>
      <c r="B93" s="77"/>
      <c r="C93" s="72"/>
      <c r="D93" s="72"/>
      <c r="E93" s="72"/>
      <c r="F93" s="72"/>
      <c r="G93" s="73"/>
      <c r="H93" s="74">
        <f t="shared" si="3"/>
        <v>0</v>
      </c>
      <c r="I93" s="75" t="str">
        <f t="shared" si="1"/>
        <v>F</v>
      </c>
      <c r="J93" s="162" t="str">
        <f t="shared" si="4"/>
        <v>Fail</v>
      </c>
      <c r="K93" s="1"/>
      <c r="L93" s="1"/>
    </row>
    <row r="94" spans="1:12" ht="15.75" customHeight="1" x14ac:dyDescent="0.35">
      <c r="A94" s="70"/>
      <c r="B94" s="77"/>
      <c r="C94" s="72"/>
      <c r="D94" s="72"/>
      <c r="E94" s="72"/>
      <c r="F94" s="72"/>
      <c r="G94" s="73"/>
      <c r="H94" s="74">
        <f t="shared" si="3"/>
        <v>0</v>
      </c>
      <c r="I94" s="75" t="str">
        <f t="shared" si="1"/>
        <v>F</v>
      </c>
      <c r="J94" s="162" t="str">
        <f t="shared" si="4"/>
        <v>Fail</v>
      </c>
      <c r="K94" s="1"/>
      <c r="L94" s="1"/>
    </row>
    <row r="95" spans="1:12" ht="15.75" customHeight="1" x14ac:dyDescent="0.35">
      <c r="A95" s="76"/>
      <c r="B95" s="77"/>
      <c r="C95" s="72"/>
      <c r="D95" s="72"/>
      <c r="E95" s="72"/>
      <c r="F95" s="72"/>
      <c r="G95" s="73"/>
      <c r="H95" s="74">
        <f t="shared" si="3"/>
        <v>0</v>
      </c>
      <c r="I95" s="75" t="str">
        <f t="shared" si="1"/>
        <v>F</v>
      </c>
      <c r="J95" s="162" t="str">
        <f t="shared" si="4"/>
        <v>Fail</v>
      </c>
      <c r="K95" s="1"/>
      <c r="L95" s="1"/>
    </row>
    <row r="96" spans="1:12" ht="15.75" customHeight="1" x14ac:dyDescent="0.35">
      <c r="A96" s="76"/>
      <c r="B96" s="77"/>
      <c r="C96" s="72"/>
      <c r="D96" s="72"/>
      <c r="E96" s="72"/>
      <c r="F96" s="72"/>
      <c r="G96" s="73"/>
      <c r="H96" s="74">
        <f t="shared" si="3"/>
        <v>0</v>
      </c>
      <c r="I96" s="75" t="str">
        <f t="shared" si="1"/>
        <v>F</v>
      </c>
      <c r="J96" s="162" t="str">
        <f t="shared" si="4"/>
        <v>Fail</v>
      </c>
      <c r="K96" s="1"/>
      <c r="L96" s="1"/>
    </row>
    <row r="97" spans="1:12" ht="15.75" customHeight="1" x14ac:dyDescent="0.35">
      <c r="A97" s="70"/>
      <c r="B97" s="77"/>
      <c r="C97" s="72"/>
      <c r="D97" s="72"/>
      <c r="E97" s="72"/>
      <c r="F97" s="72"/>
      <c r="G97" s="73"/>
      <c r="H97" s="74">
        <f t="shared" si="3"/>
        <v>0</v>
      </c>
      <c r="I97" s="75" t="str">
        <f t="shared" si="1"/>
        <v>F</v>
      </c>
      <c r="J97" s="162" t="str">
        <f t="shared" si="4"/>
        <v>Fail</v>
      </c>
      <c r="K97" s="1"/>
      <c r="L97" s="1"/>
    </row>
    <row r="98" spans="1:12" ht="15.75" customHeight="1" x14ac:dyDescent="0.35">
      <c r="A98" s="76"/>
      <c r="B98" s="77"/>
      <c r="C98" s="72"/>
      <c r="D98" s="72"/>
      <c r="E98" s="72"/>
      <c r="F98" s="72"/>
      <c r="G98" s="73"/>
      <c r="H98" s="74">
        <f t="shared" si="3"/>
        <v>0</v>
      </c>
      <c r="I98" s="75" t="str">
        <f t="shared" si="1"/>
        <v>F</v>
      </c>
      <c r="J98" s="162" t="str">
        <f t="shared" si="4"/>
        <v>Fail</v>
      </c>
      <c r="K98" s="1"/>
      <c r="L98" s="1"/>
    </row>
    <row r="99" spans="1:12" ht="15.75" customHeight="1" x14ac:dyDescent="0.35">
      <c r="A99" s="76"/>
      <c r="B99" s="77"/>
      <c r="C99" s="72"/>
      <c r="D99" s="72"/>
      <c r="E99" s="72"/>
      <c r="F99" s="72"/>
      <c r="G99" s="73"/>
      <c r="H99" s="74">
        <f t="shared" si="3"/>
        <v>0</v>
      </c>
      <c r="I99" s="75" t="str">
        <f t="shared" si="1"/>
        <v>F</v>
      </c>
      <c r="J99" s="162" t="str">
        <f t="shared" si="4"/>
        <v>Fail</v>
      </c>
      <c r="K99" s="1"/>
      <c r="L99" s="1"/>
    </row>
    <row r="100" spans="1:12" ht="15.75" customHeight="1" x14ac:dyDescent="0.35">
      <c r="A100" s="70"/>
      <c r="B100" s="77"/>
      <c r="C100" s="72"/>
      <c r="D100" s="72"/>
      <c r="E100" s="72"/>
      <c r="F100" s="72"/>
      <c r="G100" s="73"/>
      <c r="H100" s="74">
        <f t="shared" si="3"/>
        <v>0</v>
      </c>
      <c r="I100" s="75" t="str">
        <f t="shared" si="1"/>
        <v>F</v>
      </c>
      <c r="J100" s="162" t="str">
        <f t="shared" si="4"/>
        <v>Fail</v>
      </c>
      <c r="K100" s="1"/>
      <c r="L100" s="1"/>
    </row>
    <row r="101" spans="1:12" ht="15.75" customHeight="1" x14ac:dyDescent="0.35">
      <c r="A101" s="76"/>
      <c r="B101" s="77"/>
      <c r="C101" s="72"/>
      <c r="D101" s="72"/>
      <c r="E101" s="72"/>
      <c r="F101" s="72"/>
      <c r="G101" s="73"/>
      <c r="H101" s="74">
        <f t="shared" si="3"/>
        <v>0</v>
      </c>
      <c r="I101" s="75" t="str">
        <f t="shared" si="1"/>
        <v>F</v>
      </c>
      <c r="J101" s="162" t="str">
        <f t="shared" si="4"/>
        <v>Fail</v>
      </c>
      <c r="K101" s="1"/>
      <c r="L101" s="1"/>
    </row>
    <row r="102" spans="1:12" ht="15.75" customHeight="1" x14ac:dyDescent="0.35">
      <c r="A102" s="76"/>
      <c r="B102" s="77"/>
      <c r="C102" s="72"/>
      <c r="D102" s="72"/>
      <c r="E102" s="72"/>
      <c r="F102" s="72"/>
      <c r="G102" s="73"/>
      <c r="H102" s="74">
        <f t="shared" si="3"/>
        <v>0</v>
      </c>
      <c r="I102" s="75" t="str">
        <f t="shared" si="1"/>
        <v>F</v>
      </c>
      <c r="J102" s="162" t="str">
        <f t="shared" si="4"/>
        <v>Fail</v>
      </c>
      <c r="K102" s="1"/>
      <c r="L102" s="1"/>
    </row>
    <row r="103" spans="1:12" ht="15.75" customHeight="1" x14ac:dyDescent="0.35">
      <c r="A103" s="70"/>
      <c r="B103" s="77"/>
      <c r="C103" s="72"/>
      <c r="D103" s="72"/>
      <c r="E103" s="72"/>
      <c r="F103" s="72"/>
      <c r="G103" s="73"/>
      <c r="H103" s="74">
        <f t="shared" si="3"/>
        <v>0</v>
      </c>
      <c r="I103" s="75" t="str">
        <f t="shared" si="1"/>
        <v>F</v>
      </c>
      <c r="J103" s="162" t="str">
        <f t="shared" si="4"/>
        <v>Fail</v>
      </c>
      <c r="K103" s="1"/>
      <c r="L103" s="1"/>
    </row>
    <row r="104" spans="1:12" ht="15.75" customHeight="1" x14ac:dyDescent="0.35">
      <c r="A104" s="76"/>
      <c r="B104" s="77"/>
      <c r="C104" s="72"/>
      <c r="D104" s="72"/>
      <c r="E104" s="72"/>
      <c r="F104" s="72"/>
      <c r="G104" s="73"/>
      <c r="H104" s="74">
        <f t="shared" si="3"/>
        <v>0</v>
      </c>
      <c r="I104" s="75" t="str">
        <f t="shared" si="1"/>
        <v>F</v>
      </c>
      <c r="J104" s="162" t="str">
        <f t="shared" si="4"/>
        <v>Fail</v>
      </c>
      <c r="K104" s="1"/>
      <c r="L104" s="1"/>
    </row>
    <row r="105" spans="1:12" ht="15.75" customHeight="1" x14ac:dyDescent="0.35">
      <c r="A105" s="76"/>
      <c r="B105" s="77"/>
      <c r="C105" s="72"/>
      <c r="D105" s="72"/>
      <c r="E105" s="72"/>
      <c r="F105" s="72"/>
      <c r="G105" s="73"/>
      <c r="H105" s="74">
        <f t="shared" si="3"/>
        <v>0</v>
      </c>
      <c r="I105" s="75" t="str">
        <f t="shared" si="1"/>
        <v>F</v>
      </c>
      <c r="J105" s="162" t="str">
        <f t="shared" si="4"/>
        <v>Fail</v>
      </c>
      <c r="K105" s="1"/>
      <c r="L105" s="1"/>
    </row>
    <row r="106" spans="1:12" ht="15.75" customHeight="1" x14ac:dyDescent="0.35">
      <c r="A106" s="70"/>
      <c r="B106" s="77"/>
      <c r="C106" s="72"/>
      <c r="D106" s="72"/>
      <c r="E106" s="72"/>
      <c r="F106" s="72"/>
      <c r="G106" s="73"/>
      <c r="H106" s="74">
        <f t="shared" si="3"/>
        <v>0</v>
      </c>
      <c r="I106" s="75" t="str">
        <f t="shared" si="1"/>
        <v>F</v>
      </c>
      <c r="J106" s="162" t="str">
        <f t="shared" si="4"/>
        <v>Fail</v>
      </c>
      <c r="K106" s="1"/>
      <c r="L106" s="1"/>
    </row>
    <row r="107" spans="1:12" ht="15.75" customHeight="1" x14ac:dyDescent="0.35">
      <c r="A107" s="76"/>
      <c r="B107" s="77"/>
      <c r="C107" s="72"/>
      <c r="D107" s="72"/>
      <c r="E107" s="72"/>
      <c r="F107" s="72"/>
      <c r="G107" s="73"/>
      <c r="H107" s="74">
        <f t="shared" si="3"/>
        <v>0</v>
      </c>
      <c r="I107" s="75" t="str">
        <f t="shared" si="1"/>
        <v>F</v>
      </c>
      <c r="J107" s="162" t="str">
        <f t="shared" si="4"/>
        <v>Fail</v>
      </c>
      <c r="K107" s="1"/>
      <c r="L107" s="1"/>
    </row>
    <row r="108" spans="1:12" ht="15.75" customHeight="1" x14ac:dyDescent="0.35">
      <c r="A108" s="76"/>
      <c r="B108" s="77"/>
      <c r="C108" s="72"/>
      <c r="D108" s="72"/>
      <c r="E108" s="72"/>
      <c r="F108" s="72"/>
      <c r="G108" s="73"/>
      <c r="H108" s="74">
        <f t="shared" si="3"/>
        <v>0</v>
      </c>
      <c r="I108" s="75" t="str">
        <f t="shared" si="1"/>
        <v>F</v>
      </c>
      <c r="J108" s="162" t="str">
        <f t="shared" si="4"/>
        <v>Fail</v>
      </c>
      <c r="K108" s="1"/>
      <c r="L108" s="1"/>
    </row>
    <row r="109" spans="1:12" ht="15.75" customHeight="1" x14ac:dyDescent="0.35">
      <c r="A109" s="70"/>
      <c r="B109" s="77"/>
      <c r="C109" s="72"/>
      <c r="D109" s="72"/>
      <c r="E109" s="72"/>
      <c r="F109" s="72"/>
      <c r="G109" s="73"/>
      <c r="H109" s="74">
        <f t="shared" si="3"/>
        <v>0</v>
      </c>
      <c r="I109" s="75" t="str">
        <f t="shared" si="1"/>
        <v>F</v>
      </c>
      <c r="J109" s="162" t="str">
        <f t="shared" si="4"/>
        <v>Fail</v>
      </c>
      <c r="K109" s="1"/>
      <c r="L109" s="1"/>
    </row>
    <row r="110" spans="1:12" ht="15.75" customHeight="1" x14ac:dyDescent="0.35">
      <c r="A110" s="76"/>
      <c r="B110" s="77"/>
      <c r="C110" s="72"/>
      <c r="D110" s="72"/>
      <c r="E110" s="72"/>
      <c r="F110" s="72"/>
      <c r="G110" s="73"/>
      <c r="H110" s="74">
        <f t="shared" si="3"/>
        <v>0</v>
      </c>
      <c r="I110" s="75" t="str">
        <f t="shared" si="1"/>
        <v>F</v>
      </c>
      <c r="J110" s="162" t="str">
        <f t="shared" si="4"/>
        <v>Fail</v>
      </c>
      <c r="K110" s="1"/>
      <c r="L110" s="1"/>
    </row>
    <row r="111" spans="1:12" ht="15.75" customHeight="1" x14ac:dyDescent="0.35">
      <c r="A111" s="76"/>
      <c r="B111" s="77"/>
      <c r="C111" s="72"/>
      <c r="D111" s="72"/>
      <c r="E111" s="72"/>
      <c r="F111" s="72"/>
      <c r="G111" s="73"/>
      <c r="H111" s="74">
        <f t="shared" si="3"/>
        <v>0</v>
      </c>
      <c r="I111" s="75" t="str">
        <f t="shared" si="1"/>
        <v>F</v>
      </c>
      <c r="J111" s="162" t="str">
        <f t="shared" si="4"/>
        <v>Fail</v>
      </c>
      <c r="K111" s="1"/>
      <c r="L111" s="1"/>
    </row>
    <row r="112" spans="1:12" ht="15.75" customHeight="1" x14ac:dyDescent="0.35">
      <c r="A112" s="70"/>
      <c r="B112" s="77"/>
      <c r="C112" s="72"/>
      <c r="D112" s="72"/>
      <c r="E112" s="72"/>
      <c r="F112" s="72"/>
      <c r="G112" s="73"/>
      <c r="H112" s="74">
        <f t="shared" si="3"/>
        <v>0</v>
      </c>
      <c r="I112" s="75" t="str">
        <f t="shared" si="1"/>
        <v>F</v>
      </c>
      <c r="J112" s="162" t="str">
        <f t="shared" si="4"/>
        <v>Fail</v>
      </c>
      <c r="K112" s="1"/>
      <c r="L112" s="1"/>
    </row>
    <row r="113" spans="7:10" ht="15" customHeight="1" x14ac:dyDescent="0.35">
      <c r="G113" s="73"/>
      <c r="H113" s="74">
        <f t="shared" si="3"/>
        <v>0</v>
      </c>
      <c r="I113" s="75" t="str">
        <f t="shared" si="1"/>
        <v>F</v>
      </c>
      <c r="J113" s="162" t="str">
        <f t="shared" si="4"/>
        <v>Fail</v>
      </c>
    </row>
    <row r="114" spans="7:10" ht="15" customHeight="1" x14ac:dyDescent="0.35">
      <c r="G114" s="73"/>
      <c r="H114" s="74">
        <f t="shared" si="3"/>
        <v>0</v>
      </c>
      <c r="I114" s="75" t="str">
        <f t="shared" ref="I114:I162" si="5">IF(H114&gt;15,"A",IF(H114&gt;12,"B",IF(H114&gt;9,"C",IF(H114&gt;7,"D","F"))))</f>
        <v>F</v>
      </c>
      <c r="J114" s="162" t="str">
        <f t="shared" si="4"/>
        <v>Fail</v>
      </c>
    </row>
    <row r="115" spans="7:10" ht="15" customHeight="1" x14ac:dyDescent="0.35">
      <c r="G115" s="73"/>
      <c r="H115" s="74">
        <f t="shared" si="3"/>
        <v>0</v>
      </c>
      <c r="I115" s="75" t="str">
        <f t="shared" si="5"/>
        <v>F</v>
      </c>
      <c r="J115" s="162" t="str">
        <f t="shared" si="4"/>
        <v>Fail</v>
      </c>
    </row>
    <row r="116" spans="7:10" ht="15" customHeight="1" x14ac:dyDescent="0.35">
      <c r="G116" s="73"/>
      <c r="H116" s="74">
        <f t="shared" si="3"/>
        <v>0</v>
      </c>
      <c r="I116" s="75" t="str">
        <f t="shared" si="5"/>
        <v>F</v>
      </c>
      <c r="J116" s="162" t="str">
        <f t="shared" si="4"/>
        <v>Fail</v>
      </c>
    </row>
    <row r="117" spans="7:10" ht="15" customHeight="1" x14ac:dyDescent="0.35">
      <c r="G117" s="73"/>
      <c r="H117" s="74">
        <f t="shared" si="3"/>
        <v>0</v>
      </c>
      <c r="I117" s="75" t="str">
        <f t="shared" si="5"/>
        <v>F</v>
      </c>
      <c r="J117" s="162" t="str">
        <f t="shared" si="4"/>
        <v>Fail</v>
      </c>
    </row>
    <row r="118" spans="7:10" ht="15" customHeight="1" x14ac:dyDescent="0.35">
      <c r="G118" s="73"/>
      <c r="H118" s="74">
        <f t="shared" si="3"/>
        <v>0</v>
      </c>
      <c r="I118" s="75" t="str">
        <f t="shared" si="5"/>
        <v>F</v>
      </c>
      <c r="J118" s="162" t="str">
        <f t="shared" si="4"/>
        <v>Fail</v>
      </c>
    </row>
    <row r="119" spans="7:10" ht="15" customHeight="1" x14ac:dyDescent="0.35">
      <c r="G119" s="73"/>
      <c r="H119" s="74">
        <f t="shared" si="3"/>
        <v>0</v>
      </c>
      <c r="I119" s="75" t="str">
        <f t="shared" si="5"/>
        <v>F</v>
      </c>
      <c r="J119" s="162" t="str">
        <f t="shared" si="4"/>
        <v>Fail</v>
      </c>
    </row>
    <row r="120" spans="7:10" ht="15" customHeight="1" x14ac:dyDescent="0.35">
      <c r="G120" s="73"/>
      <c r="H120" s="74">
        <f t="shared" si="3"/>
        <v>0</v>
      </c>
      <c r="I120" s="75" t="str">
        <f t="shared" si="5"/>
        <v>F</v>
      </c>
      <c r="J120" s="162" t="str">
        <f t="shared" si="4"/>
        <v>Fail</v>
      </c>
    </row>
    <row r="121" spans="7:10" ht="15" customHeight="1" x14ac:dyDescent="0.35">
      <c r="G121" s="73"/>
      <c r="H121" s="74">
        <f t="shared" si="3"/>
        <v>0</v>
      </c>
      <c r="I121" s="75" t="str">
        <f t="shared" si="5"/>
        <v>F</v>
      </c>
      <c r="J121" s="162" t="str">
        <f t="shared" si="4"/>
        <v>Fail</v>
      </c>
    </row>
    <row r="122" spans="7:10" ht="15" customHeight="1" x14ac:dyDescent="0.35">
      <c r="G122" s="73"/>
      <c r="H122" s="74">
        <f t="shared" si="3"/>
        <v>0</v>
      </c>
      <c r="I122" s="75" t="str">
        <f t="shared" si="5"/>
        <v>F</v>
      </c>
      <c r="J122" s="162" t="str">
        <f t="shared" si="4"/>
        <v>Fail</v>
      </c>
    </row>
    <row r="123" spans="7:10" ht="15" customHeight="1" x14ac:dyDescent="0.35">
      <c r="G123" s="73"/>
      <c r="H123" s="74">
        <f t="shared" si="3"/>
        <v>0</v>
      </c>
      <c r="I123" s="75" t="str">
        <f t="shared" si="5"/>
        <v>F</v>
      </c>
      <c r="J123" s="162" t="str">
        <f t="shared" si="4"/>
        <v>Fail</v>
      </c>
    </row>
    <row r="124" spans="7:10" ht="15" customHeight="1" x14ac:dyDescent="0.35">
      <c r="G124" s="73"/>
      <c r="H124" s="74">
        <f t="shared" si="3"/>
        <v>0</v>
      </c>
      <c r="I124" s="75" t="str">
        <f t="shared" si="5"/>
        <v>F</v>
      </c>
      <c r="J124" s="162" t="str">
        <f t="shared" si="4"/>
        <v>Fail</v>
      </c>
    </row>
    <row r="125" spans="7:10" ht="15" customHeight="1" x14ac:dyDescent="0.35">
      <c r="G125" s="73"/>
      <c r="H125" s="74">
        <f t="shared" si="3"/>
        <v>0</v>
      </c>
      <c r="I125" s="75" t="str">
        <f t="shared" si="5"/>
        <v>F</v>
      </c>
      <c r="J125" s="162" t="str">
        <f t="shared" si="4"/>
        <v>Fail</v>
      </c>
    </row>
    <row r="126" spans="7:10" ht="15" customHeight="1" x14ac:dyDescent="0.35">
      <c r="G126" s="73"/>
      <c r="H126" s="74">
        <f t="shared" si="3"/>
        <v>0</v>
      </c>
      <c r="I126" s="75" t="str">
        <f t="shared" si="5"/>
        <v>F</v>
      </c>
      <c r="J126" s="162" t="str">
        <f t="shared" si="4"/>
        <v>Fail</v>
      </c>
    </row>
    <row r="127" spans="7:10" ht="15" customHeight="1" x14ac:dyDescent="0.35">
      <c r="G127" s="73"/>
      <c r="H127" s="74">
        <f t="shared" si="3"/>
        <v>0</v>
      </c>
      <c r="I127" s="75" t="str">
        <f t="shared" si="5"/>
        <v>F</v>
      </c>
      <c r="J127" s="162" t="str">
        <f t="shared" si="4"/>
        <v>Fail</v>
      </c>
    </row>
    <row r="128" spans="7:10" ht="15" customHeight="1" x14ac:dyDescent="0.35">
      <c r="G128" s="73"/>
      <c r="H128" s="74">
        <f t="shared" si="3"/>
        <v>0</v>
      </c>
      <c r="I128" s="75" t="str">
        <f t="shared" si="5"/>
        <v>F</v>
      </c>
      <c r="J128" s="162" t="str">
        <f t="shared" si="4"/>
        <v>Fail</v>
      </c>
    </row>
    <row r="129" spans="7:10" ht="15" customHeight="1" x14ac:dyDescent="0.35">
      <c r="G129" s="73"/>
      <c r="H129" s="74">
        <f t="shared" si="3"/>
        <v>0</v>
      </c>
      <c r="I129" s="75" t="str">
        <f t="shared" si="5"/>
        <v>F</v>
      </c>
      <c r="J129" s="162" t="str">
        <f t="shared" si="4"/>
        <v>Fail</v>
      </c>
    </row>
    <row r="130" spans="7:10" ht="15" customHeight="1" x14ac:dyDescent="0.35">
      <c r="G130" s="73"/>
      <c r="H130" s="74">
        <f t="shared" si="3"/>
        <v>0</v>
      </c>
      <c r="I130" s="75" t="str">
        <f t="shared" si="5"/>
        <v>F</v>
      </c>
      <c r="J130" s="162" t="str">
        <f t="shared" si="4"/>
        <v>Fail</v>
      </c>
    </row>
    <row r="131" spans="7:10" ht="15" customHeight="1" x14ac:dyDescent="0.35">
      <c r="G131" s="73"/>
      <c r="H131" s="74">
        <f t="shared" si="3"/>
        <v>0</v>
      </c>
      <c r="I131" s="75" t="str">
        <f t="shared" si="5"/>
        <v>F</v>
      </c>
      <c r="J131" s="162" t="str">
        <f t="shared" si="4"/>
        <v>Fail</v>
      </c>
    </row>
    <row r="132" spans="7:10" ht="15" customHeight="1" x14ac:dyDescent="0.35">
      <c r="G132" s="73"/>
      <c r="H132" s="74">
        <f t="shared" si="3"/>
        <v>0</v>
      </c>
      <c r="I132" s="75" t="str">
        <f t="shared" si="5"/>
        <v>F</v>
      </c>
      <c r="J132" s="162" t="str">
        <f t="shared" si="4"/>
        <v>Fail</v>
      </c>
    </row>
    <row r="133" spans="7:10" ht="15" customHeight="1" x14ac:dyDescent="0.35">
      <c r="G133" s="73"/>
      <c r="H133" s="74">
        <f t="shared" si="3"/>
        <v>0</v>
      </c>
      <c r="I133" s="75" t="str">
        <f t="shared" si="5"/>
        <v>F</v>
      </c>
      <c r="J133" s="162" t="str">
        <f t="shared" si="4"/>
        <v>Fail</v>
      </c>
    </row>
    <row r="134" spans="7:10" ht="15" customHeight="1" x14ac:dyDescent="0.35">
      <c r="G134" s="73"/>
      <c r="H134" s="74">
        <f t="shared" si="3"/>
        <v>0</v>
      </c>
      <c r="I134" s="75" t="str">
        <f t="shared" si="5"/>
        <v>F</v>
      </c>
      <c r="J134" s="162" t="str">
        <f t="shared" si="4"/>
        <v>Fail</v>
      </c>
    </row>
    <row r="135" spans="7:10" ht="15" customHeight="1" x14ac:dyDescent="0.35">
      <c r="G135" s="73"/>
      <c r="H135" s="74">
        <f t="shared" si="3"/>
        <v>0</v>
      </c>
      <c r="I135" s="75" t="str">
        <f t="shared" si="5"/>
        <v>F</v>
      </c>
      <c r="J135" s="162" t="str">
        <f t="shared" si="4"/>
        <v>Fail</v>
      </c>
    </row>
    <row r="136" spans="7:10" ht="15" customHeight="1" x14ac:dyDescent="0.35">
      <c r="G136" s="73"/>
      <c r="H136" s="74">
        <f t="shared" si="3"/>
        <v>0</v>
      </c>
      <c r="I136" s="75" t="str">
        <f t="shared" si="5"/>
        <v>F</v>
      </c>
      <c r="J136" s="162" t="str">
        <f t="shared" si="4"/>
        <v>Fail</v>
      </c>
    </row>
    <row r="137" spans="7:10" ht="15" customHeight="1" x14ac:dyDescent="0.35">
      <c r="G137" s="73"/>
      <c r="H137" s="74">
        <f t="shared" si="3"/>
        <v>0</v>
      </c>
      <c r="I137" s="75" t="str">
        <f t="shared" si="5"/>
        <v>F</v>
      </c>
      <c r="J137" s="162" t="str">
        <f t="shared" si="4"/>
        <v>Fail</v>
      </c>
    </row>
    <row r="138" spans="7:10" ht="15" customHeight="1" x14ac:dyDescent="0.35">
      <c r="G138" s="73"/>
      <c r="H138" s="74">
        <f t="shared" si="3"/>
        <v>0</v>
      </c>
      <c r="I138" s="75" t="str">
        <f t="shared" si="5"/>
        <v>F</v>
      </c>
      <c r="J138" s="162" t="str">
        <f t="shared" si="4"/>
        <v>Fail</v>
      </c>
    </row>
    <row r="139" spans="7:10" ht="15" customHeight="1" x14ac:dyDescent="0.35">
      <c r="G139" s="73"/>
      <c r="H139" s="74">
        <f t="shared" si="3"/>
        <v>0</v>
      </c>
      <c r="I139" s="75" t="str">
        <f t="shared" si="5"/>
        <v>F</v>
      </c>
      <c r="J139" s="162" t="str">
        <f t="shared" si="4"/>
        <v>Fail</v>
      </c>
    </row>
    <row r="140" spans="7:10" ht="15" customHeight="1" x14ac:dyDescent="0.35">
      <c r="G140" s="73"/>
      <c r="H140" s="74">
        <f t="shared" si="3"/>
        <v>0</v>
      </c>
      <c r="I140" s="75" t="str">
        <f t="shared" si="5"/>
        <v>F</v>
      </c>
      <c r="J140" s="162" t="str">
        <f t="shared" si="4"/>
        <v>Fail</v>
      </c>
    </row>
    <row r="141" spans="7:10" ht="15" customHeight="1" x14ac:dyDescent="0.35">
      <c r="G141" s="73"/>
      <c r="H141" s="74">
        <f t="shared" si="3"/>
        <v>0</v>
      </c>
      <c r="I141" s="75" t="str">
        <f t="shared" si="5"/>
        <v>F</v>
      </c>
      <c r="J141" s="162" t="str">
        <f t="shared" si="4"/>
        <v>Fail</v>
      </c>
    </row>
    <row r="142" spans="7:10" ht="15" customHeight="1" x14ac:dyDescent="0.35">
      <c r="G142" s="73"/>
      <c r="H142" s="74">
        <f t="shared" ref="H142:H162" si="6">ROUND(G142,0)</f>
        <v>0</v>
      </c>
      <c r="I142" s="75" t="str">
        <f t="shared" si="5"/>
        <v>F</v>
      </c>
      <c r="J142" s="162" t="str">
        <f t="shared" ref="J142:J162" si="7">IF(MIN(H142)&gt;=8,"Pass","Fail")</f>
        <v>Fail</v>
      </c>
    </row>
    <row r="143" spans="7:10" ht="15" customHeight="1" x14ac:dyDescent="0.35">
      <c r="G143" s="73"/>
      <c r="H143" s="74">
        <f t="shared" si="6"/>
        <v>0</v>
      </c>
      <c r="I143" s="75" t="str">
        <f t="shared" si="5"/>
        <v>F</v>
      </c>
      <c r="J143" s="162" t="str">
        <f t="shared" si="7"/>
        <v>Fail</v>
      </c>
    </row>
    <row r="144" spans="7:10" ht="15" customHeight="1" x14ac:dyDescent="0.35">
      <c r="G144" s="73"/>
      <c r="H144" s="74">
        <f t="shared" si="6"/>
        <v>0</v>
      </c>
      <c r="I144" s="75" t="str">
        <f t="shared" si="5"/>
        <v>F</v>
      </c>
      <c r="J144" s="162" t="str">
        <f t="shared" si="7"/>
        <v>Fail</v>
      </c>
    </row>
    <row r="145" spans="7:10" ht="15" customHeight="1" x14ac:dyDescent="0.35">
      <c r="G145" s="73"/>
      <c r="H145" s="74">
        <f t="shared" si="6"/>
        <v>0</v>
      </c>
      <c r="I145" s="75" t="str">
        <f t="shared" si="5"/>
        <v>F</v>
      </c>
      <c r="J145" s="162" t="str">
        <f t="shared" si="7"/>
        <v>Fail</v>
      </c>
    </row>
    <row r="146" spans="7:10" ht="15" customHeight="1" x14ac:dyDescent="0.35">
      <c r="G146" s="73"/>
      <c r="H146" s="74">
        <f t="shared" si="6"/>
        <v>0</v>
      </c>
      <c r="I146" s="75" t="str">
        <f t="shared" si="5"/>
        <v>F</v>
      </c>
      <c r="J146" s="162" t="str">
        <f t="shared" si="7"/>
        <v>Fail</v>
      </c>
    </row>
    <row r="147" spans="7:10" ht="15" customHeight="1" x14ac:dyDescent="0.35">
      <c r="G147" s="73"/>
      <c r="H147" s="74">
        <f t="shared" si="6"/>
        <v>0</v>
      </c>
      <c r="I147" s="75" t="str">
        <f t="shared" si="5"/>
        <v>F</v>
      </c>
      <c r="J147" s="162" t="str">
        <f t="shared" si="7"/>
        <v>Fail</v>
      </c>
    </row>
    <row r="148" spans="7:10" ht="15" customHeight="1" x14ac:dyDescent="0.35">
      <c r="G148" s="73"/>
      <c r="H148" s="74">
        <f t="shared" si="6"/>
        <v>0</v>
      </c>
      <c r="I148" s="75" t="str">
        <f t="shared" si="5"/>
        <v>F</v>
      </c>
      <c r="J148" s="162" t="str">
        <f t="shared" si="7"/>
        <v>Fail</v>
      </c>
    </row>
    <row r="149" spans="7:10" ht="15" customHeight="1" x14ac:dyDescent="0.35">
      <c r="G149" s="73"/>
      <c r="H149" s="74">
        <f t="shared" si="6"/>
        <v>0</v>
      </c>
      <c r="I149" s="75" t="str">
        <f t="shared" si="5"/>
        <v>F</v>
      </c>
      <c r="J149" s="162" t="str">
        <f t="shared" si="7"/>
        <v>Fail</v>
      </c>
    </row>
    <row r="150" spans="7:10" ht="15" customHeight="1" x14ac:dyDescent="0.35">
      <c r="G150" s="73"/>
      <c r="H150" s="74">
        <f t="shared" si="6"/>
        <v>0</v>
      </c>
      <c r="I150" s="75" t="str">
        <f t="shared" si="5"/>
        <v>F</v>
      </c>
      <c r="J150" s="162" t="str">
        <f t="shared" si="7"/>
        <v>Fail</v>
      </c>
    </row>
    <row r="151" spans="7:10" ht="15" customHeight="1" x14ac:dyDescent="0.35">
      <c r="G151" s="73"/>
      <c r="H151" s="74">
        <f t="shared" si="6"/>
        <v>0</v>
      </c>
      <c r="I151" s="75" t="str">
        <f t="shared" si="5"/>
        <v>F</v>
      </c>
      <c r="J151" s="162" t="str">
        <f t="shared" si="7"/>
        <v>Fail</v>
      </c>
    </row>
    <row r="152" spans="7:10" ht="15" customHeight="1" x14ac:dyDescent="0.35">
      <c r="G152" s="73"/>
      <c r="H152" s="74">
        <f t="shared" si="6"/>
        <v>0</v>
      </c>
      <c r="I152" s="75" t="str">
        <f t="shared" si="5"/>
        <v>F</v>
      </c>
      <c r="J152" s="162" t="str">
        <f t="shared" si="7"/>
        <v>Fail</v>
      </c>
    </row>
    <row r="153" spans="7:10" ht="15" customHeight="1" x14ac:dyDescent="0.35">
      <c r="G153" s="73"/>
      <c r="H153" s="74">
        <f t="shared" si="6"/>
        <v>0</v>
      </c>
      <c r="I153" s="75" t="str">
        <f t="shared" si="5"/>
        <v>F</v>
      </c>
      <c r="J153" s="162" t="str">
        <f t="shared" si="7"/>
        <v>Fail</v>
      </c>
    </row>
    <row r="154" spans="7:10" ht="15" customHeight="1" x14ac:dyDescent="0.35">
      <c r="G154" s="73"/>
      <c r="H154" s="74">
        <f t="shared" si="6"/>
        <v>0</v>
      </c>
      <c r="I154" s="75" t="str">
        <f t="shared" si="5"/>
        <v>F</v>
      </c>
      <c r="J154" s="162" t="str">
        <f t="shared" si="7"/>
        <v>Fail</v>
      </c>
    </row>
    <row r="155" spans="7:10" ht="15" customHeight="1" x14ac:dyDescent="0.35">
      <c r="G155" s="73"/>
      <c r="H155" s="74">
        <f t="shared" si="6"/>
        <v>0</v>
      </c>
      <c r="I155" s="75" t="str">
        <f t="shared" si="5"/>
        <v>F</v>
      </c>
      <c r="J155" s="162" t="str">
        <f t="shared" si="7"/>
        <v>Fail</v>
      </c>
    </row>
    <row r="156" spans="7:10" ht="15" customHeight="1" x14ac:dyDescent="0.35">
      <c r="G156" s="73"/>
      <c r="H156" s="74">
        <f t="shared" si="6"/>
        <v>0</v>
      </c>
      <c r="I156" s="75" t="str">
        <f t="shared" si="5"/>
        <v>F</v>
      </c>
      <c r="J156" s="162" t="str">
        <f t="shared" si="7"/>
        <v>Fail</v>
      </c>
    </row>
    <row r="157" spans="7:10" ht="15" customHeight="1" x14ac:dyDescent="0.35">
      <c r="G157" s="73"/>
      <c r="H157" s="74">
        <f t="shared" si="6"/>
        <v>0</v>
      </c>
      <c r="I157" s="75" t="str">
        <f t="shared" si="5"/>
        <v>F</v>
      </c>
      <c r="J157" s="162" t="str">
        <f t="shared" si="7"/>
        <v>Fail</v>
      </c>
    </row>
    <row r="158" spans="7:10" ht="15" customHeight="1" x14ac:dyDescent="0.35">
      <c r="G158" s="73"/>
      <c r="H158" s="74">
        <f t="shared" si="6"/>
        <v>0</v>
      </c>
      <c r="I158" s="75" t="str">
        <f t="shared" si="5"/>
        <v>F</v>
      </c>
      <c r="J158" s="162" t="str">
        <f t="shared" si="7"/>
        <v>Fail</v>
      </c>
    </row>
    <row r="159" spans="7:10" ht="15" customHeight="1" x14ac:dyDescent="0.35">
      <c r="G159" s="73"/>
      <c r="H159" s="74">
        <f t="shared" si="6"/>
        <v>0</v>
      </c>
      <c r="I159" s="75" t="str">
        <f t="shared" si="5"/>
        <v>F</v>
      </c>
      <c r="J159" s="162" t="str">
        <f t="shared" si="7"/>
        <v>Fail</v>
      </c>
    </row>
    <row r="160" spans="7:10" ht="15" customHeight="1" x14ac:dyDescent="0.35">
      <c r="G160" s="73"/>
      <c r="H160" s="74">
        <f t="shared" si="6"/>
        <v>0</v>
      </c>
      <c r="I160" s="75" t="str">
        <f t="shared" si="5"/>
        <v>F</v>
      </c>
      <c r="J160" s="162" t="str">
        <f t="shared" si="7"/>
        <v>Fail</v>
      </c>
    </row>
    <row r="161" spans="7:10" ht="15" customHeight="1" x14ac:dyDescent="0.35">
      <c r="G161" s="73"/>
      <c r="H161" s="74">
        <f t="shared" si="6"/>
        <v>0</v>
      </c>
      <c r="I161" s="75" t="str">
        <f t="shared" si="5"/>
        <v>F</v>
      </c>
      <c r="J161" s="162" t="str">
        <f t="shared" si="7"/>
        <v>Fail</v>
      </c>
    </row>
    <row r="162" spans="7:10" ht="15" customHeight="1" x14ac:dyDescent="0.35">
      <c r="G162" s="73"/>
      <c r="H162" s="74">
        <f t="shared" si="6"/>
        <v>0</v>
      </c>
      <c r="I162" s="75" t="str">
        <f t="shared" si="5"/>
        <v>F</v>
      </c>
      <c r="J162" s="162" t="str">
        <f t="shared" si="7"/>
        <v>Fail</v>
      </c>
    </row>
  </sheetData>
  <mergeCells count="17">
    <mergeCell ref="C6:D6"/>
    <mergeCell ref="G6:J6"/>
    <mergeCell ref="C7:D7"/>
    <mergeCell ref="G7:J7"/>
    <mergeCell ref="A10:A12"/>
    <mergeCell ref="B10:B12"/>
    <mergeCell ref="C10:F10"/>
    <mergeCell ref="H10:H11"/>
    <mergeCell ref="I10:I12"/>
    <mergeCell ref="J10:J12"/>
    <mergeCell ref="B5:D5"/>
    <mergeCell ref="G5:J5"/>
    <mergeCell ref="E1:J1"/>
    <mergeCell ref="B2:J2"/>
    <mergeCell ref="B3:J3"/>
    <mergeCell ref="B4:D4"/>
    <mergeCell ref="F4:J4"/>
  </mergeCells>
  <conditionalFormatting sqref="H13:H162">
    <cfRule type="cellIs" dxfId="96" priority="3" operator="lessThan">
      <formula>16</formula>
    </cfRule>
  </conditionalFormatting>
  <conditionalFormatting sqref="C1:E1 C10:E112 E4">
    <cfRule type="cellIs" dxfId="95" priority="4" operator="lessThan">
      <formula>1</formula>
    </cfRule>
  </conditionalFormatting>
  <conditionalFormatting sqref="J10">
    <cfRule type="containsText" dxfId="94" priority="5" operator="containsText" text="fail">
      <formula>NOT(ISERROR(SEARCH(("fail"),(J10))))</formula>
    </cfRule>
  </conditionalFormatting>
  <conditionalFormatting sqref="G13:G162">
    <cfRule type="cellIs" dxfId="93" priority="6" operator="lessThan">
      <formula>8</formula>
    </cfRule>
  </conditionalFormatting>
  <conditionalFormatting sqref="C34:E112">
    <cfRule type="cellIs" dxfId="92" priority="7" operator="lessThan">
      <formula>0</formula>
    </cfRule>
  </conditionalFormatting>
  <conditionalFormatting sqref="I13:I162">
    <cfRule type="cellIs" dxfId="91" priority="2" operator="equal">
      <formula>"F"</formula>
    </cfRule>
  </conditionalFormatting>
  <conditionalFormatting sqref="J13:J162">
    <cfRule type="containsText" dxfId="90" priority="1" operator="containsText" text="fail">
      <formula>NOT(ISERROR(SEARCH("fail",J13)))</formula>
    </cfRule>
  </conditionalFormatting>
  <printOptions horizontalCentered="1"/>
  <pageMargins left="0.70866141732283505" right="0.8075" top="0.59055118110236204" bottom="0.31496062992126" header="0" footer="0"/>
  <pageSetup paperSize="9" scale="75" fitToHeight="0" orientation="portrait" r:id="rId1"/>
  <headerFooter>
    <oddHeader>&amp;C Page No &amp;P&amp;R&amp;D&amp;T</oddHeader>
    <oddFooter>&amp;LDegree In-Charge Examination &amp;RCourse In-Incharge</oddFooter>
  </headerFooter>
  <rowBreaks count="1" manualBreakCount="1">
    <brk id="5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100-000000000000}">
          <x14:formula1>
            <xm:f>'Work '!$AC$5:$AC$104</xm:f>
          </x14:formula1>
          <xm:sqref>D9</xm:sqref>
        </x14:dataValidation>
        <x14:dataValidation type="list" allowBlank="1" showErrorMessage="1" xr:uid="{00000000-0002-0000-0100-000001000000}">
          <x14:formula1>
            <xm:f>'Work '!$N$7:$N$14</xm:f>
          </x14:formula1>
          <xm:sqref>G5</xm:sqref>
        </x14:dataValidation>
        <x14:dataValidation type="list" allowBlank="1" showErrorMessage="1" xr:uid="{00000000-0002-0000-0100-000002000000}">
          <x14:formula1>
            <xm:f>'Work '!$Z$7:$Z$10</xm:f>
          </x14:formula1>
          <xm:sqref>E1</xm:sqref>
        </x14:dataValidation>
        <x14:dataValidation type="list" allowBlank="1" showErrorMessage="1" xr:uid="{00000000-0002-0000-0100-000003000000}">
          <x14:formula1>
            <xm:f>'Work '!$T$28:$T$30</xm:f>
          </x14:formula1>
          <xm:sqref>C7</xm:sqref>
        </x14:dataValidation>
        <x14:dataValidation type="list" allowBlank="1" showErrorMessage="1" xr:uid="{00000000-0002-0000-0100-000004000000}">
          <x14:formula1>
            <xm:f>'Work '!$W$7:$W$9</xm:f>
          </x14:formula1>
          <xm:sqref>G7</xm:sqref>
        </x14:dataValidation>
        <x14:dataValidation type="list" allowBlank="1" showErrorMessage="1" xr:uid="{00000000-0002-0000-0100-000005000000}">
          <x14:formula1>
            <xm:f>'Work '!$T$7:$T$17</xm:f>
          </x14:formula1>
          <xm:sqref>G6</xm:sqref>
        </x14:dataValidation>
        <x14:dataValidation type="list" allowBlank="1" showErrorMessage="1" xr:uid="{00000000-0002-0000-0100-000006000000}">
          <x14:formula1>
            <xm:f>'Work '!$W$29:$W$36</xm:f>
          </x14:formula1>
          <xm:sqref>C6</xm:sqref>
        </x14:dataValidation>
        <x14:dataValidation type="list" allowBlank="1" showErrorMessage="1" xr:uid="{00000000-0002-0000-0100-000007000000}">
          <x14:formula1>
            <xm:f>'Work '!$B$8</xm:f>
          </x14:formula1>
          <xm:sqref>B7</xm:sqref>
        </x14:dataValidation>
        <x14:dataValidation type="list" allowBlank="1" showErrorMessage="1" xr:uid="{00000000-0002-0000-0100-000008000000}">
          <x14:formula1>
            <xm:f>'Work '!$AD$5:$AD$26</xm:f>
          </x14:formula1>
          <xm:sqref>F4:J4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-0.249977111117893"/>
  </sheetPr>
  <dimension ref="A1:L162"/>
  <sheetViews>
    <sheetView view="pageBreakPreview" zoomScaleNormal="100" zoomScaleSheetLayoutView="100" workbookViewId="0">
      <pane ySplit="12" topLeftCell="A161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customWidth="1"/>
    <col min="2" max="2" width="33.1796875" customWidth="1"/>
    <col min="3" max="3" width="6.54296875" customWidth="1"/>
    <col min="4" max="4" width="9.453125" customWidth="1"/>
    <col min="5" max="5" width="7.81640625" customWidth="1"/>
    <col min="6" max="6" width="8.453125" customWidth="1"/>
    <col min="7" max="7" width="8.1796875" customWidth="1"/>
    <col min="8" max="9" width="7.26953125" customWidth="1"/>
    <col min="10" max="10" width="9.7265625" customWidth="1"/>
    <col min="11" max="12" width="8.81640625" customWidth="1"/>
  </cols>
  <sheetData>
    <row r="1" spans="1:12" ht="15.5" x14ac:dyDescent="0.35">
      <c r="A1" s="1"/>
      <c r="B1" s="1"/>
      <c r="C1" s="2"/>
      <c r="D1" s="2"/>
      <c r="E1" s="182" t="s">
        <v>0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93" t="s">
        <v>3</v>
      </c>
      <c r="B4" s="214"/>
      <c r="C4" s="214"/>
      <c r="D4" s="215"/>
      <c r="E4" s="62" t="s">
        <v>4</v>
      </c>
      <c r="F4" s="199" t="s">
        <v>41</v>
      </c>
      <c r="G4" s="199"/>
      <c r="H4" s="199"/>
      <c r="I4" s="199"/>
      <c r="J4" s="200"/>
      <c r="K4" s="1"/>
      <c r="L4" s="1"/>
    </row>
    <row r="5" spans="1:12" ht="17.25" customHeight="1" x14ac:dyDescent="0.35">
      <c r="A5" s="62" t="s">
        <v>6</v>
      </c>
      <c r="B5" s="201"/>
      <c r="C5" s="201"/>
      <c r="D5" s="211"/>
      <c r="E5" s="124" t="s">
        <v>7</v>
      </c>
      <c r="F5" s="125"/>
      <c r="G5" s="199">
        <v>2019</v>
      </c>
      <c r="H5" s="199"/>
      <c r="I5" s="199"/>
      <c r="J5" s="200"/>
      <c r="K5" s="1"/>
      <c r="L5" s="1"/>
    </row>
    <row r="6" spans="1:12" ht="17.25" customHeight="1" x14ac:dyDescent="0.35">
      <c r="A6" s="124" t="s">
        <v>8</v>
      </c>
      <c r="B6" s="63" t="s">
        <v>9</v>
      </c>
      <c r="C6" s="202" t="s">
        <v>10</v>
      </c>
      <c r="D6" s="204"/>
      <c r="E6" s="126" t="s">
        <v>11</v>
      </c>
      <c r="F6" s="125"/>
      <c r="G6" s="212" t="s">
        <v>42</v>
      </c>
      <c r="H6" s="212"/>
      <c r="I6" s="212"/>
      <c r="J6" s="213"/>
      <c r="K6" s="1"/>
      <c r="L6" s="1"/>
    </row>
    <row r="7" spans="1:12" ht="17.25" customHeight="1" x14ac:dyDescent="0.35">
      <c r="A7" s="62" t="s">
        <v>13</v>
      </c>
      <c r="B7" s="118" t="s">
        <v>43</v>
      </c>
      <c r="C7" s="202" t="s">
        <v>15</v>
      </c>
      <c r="D7" s="204"/>
      <c r="E7" s="126" t="s">
        <v>16</v>
      </c>
      <c r="F7" s="125"/>
      <c r="G7" s="199" t="s">
        <v>17</v>
      </c>
      <c r="H7" s="199"/>
      <c r="I7" s="199"/>
      <c r="J7" s="200"/>
      <c r="K7" s="1"/>
      <c r="L7" s="1"/>
    </row>
    <row r="8" spans="1:12" ht="17.25" customHeight="1" x14ac:dyDescent="0.35">
      <c r="A8" s="62" t="s">
        <v>18</v>
      </c>
      <c r="B8" s="118">
        <f>VLOOKUP(B7,'Work '!G7:I26,3,0)</f>
        <v>40</v>
      </c>
      <c r="C8" s="127" t="s">
        <v>19</v>
      </c>
      <c r="D8" s="69" t="s">
        <v>20</v>
      </c>
      <c r="E8" s="97" t="s">
        <v>21</v>
      </c>
      <c r="F8" s="128" t="s">
        <v>22</v>
      </c>
      <c r="G8" s="128" t="s">
        <v>23</v>
      </c>
      <c r="H8" s="128" t="s">
        <v>24</v>
      </c>
      <c r="I8" s="128" t="s">
        <v>25</v>
      </c>
      <c r="J8" s="87" t="s">
        <v>26</v>
      </c>
      <c r="K8" s="1"/>
      <c r="L8" s="1"/>
    </row>
    <row r="9" spans="1:12" ht="17.25" customHeight="1" x14ac:dyDescent="0.35">
      <c r="A9" s="65" t="s">
        <v>27</v>
      </c>
      <c r="B9" s="129">
        <v>44208</v>
      </c>
      <c r="C9" s="130" t="s">
        <v>28</v>
      </c>
      <c r="D9" s="131">
        <v>100</v>
      </c>
      <c r="E9" s="91">
        <f>COUNTIF(I13:I112,"A")</f>
        <v>0</v>
      </c>
      <c r="F9" s="91">
        <f>COUNTIF(I13:I112,"B")</f>
        <v>0</v>
      </c>
      <c r="G9" s="66">
        <f>COUNTIF(I13:I112,"C")</f>
        <v>0</v>
      </c>
      <c r="H9" s="66">
        <f>COUNTIF(I13:I112,"D")</f>
        <v>0</v>
      </c>
      <c r="I9" s="66">
        <f>COUNTIF(I13:I162,"F")</f>
        <v>150</v>
      </c>
      <c r="J9" s="67">
        <f>COUNTIF(J13:J112,"Pass")</f>
        <v>0</v>
      </c>
      <c r="K9" s="1"/>
      <c r="L9" s="1"/>
    </row>
    <row r="10" spans="1:12" ht="15" customHeight="1" x14ac:dyDescent="0.35">
      <c r="A10" s="191" t="s">
        <v>29</v>
      </c>
      <c r="B10" s="194" t="s">
        <v>30</v>
      </c>
      <c r="C10" s="188" t="s">
        <v>31</v>
      </c>
      <c r="D10" s="189"/>
      <c r="E10" s="189"/>
      <c r="F10" s="190"/>
      <c r="G10" s="64" t="s">
        <v>32</v>
      </c>
      <c r="H10" s="197" t="s">
        <v>33</v>
      </c>
      <c r="I10" s="197" t="s">
        <v>34</v>
      </c>
      <c r="J10" s="207" t="s">
        <v>189</v>
      </c>
      <c r="K10" s="1"/>
      <c r="L10" s="1"/>
    </row>
    <row r="11" spans="1:12" ht="39" x14ac:dyDescent="0.35">
      <c r="A11" s="192"/>
      <c r="B11" s="195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198"/>
      <c r="I11" s="195"/>
      <c r="J11" s="208"/>
      <c r="K11" s="6"/>
      <c r="L11" s="1"/>
    </row>
    <row r="12" spans="1:12" ht="14.5" x14ac:dyDescent="0.35">
      <c r="A12" s="193"/>
      <c r="B12" s="210"/>
      <c r="C12" s="7">
        <f>VLOOKUP(B7,'Work '!B7:C26,2,0)</f>
        <v>6</v>
      </c>
      <c r="D12" s="7">
        <f>VLOOKUP(B7,'Work '!B7:D26,3,0)</f>
        <v>2</v>
      </c>
      <c r="E12" s="7">
        <f>VLOOKUP(B7,'Work '!B7:E26,4,0)</f>
        <v>12</v>
      </c>
      <c r="F12" s="7">
        <f>E12+D12+C12</f>
        <v>20</v>
      </c>
      <c r="G12" s="7">
        <f>VLOOKUP(B7,'Work '!B7:L26,11,0)</f>
        <v>20</v>
      </c>
      <c r="H12" s="7">
        <f>G12+F12</f>
        <v>40</v>
      </c>
      <c r="I12" s="210"/>
      <c r="J12" s="209"/>
      <c r="K12" s="6"/>
      <c r="L12" s="1"/>
    </row>
    <row r="13" spans="1:12" ht="15" customHeight="1" x14ac:dyDescent="0.35">
      <c r="A13" s="84"/>
      <c r="B13" s="80"/>
      <c r="C13" s="59"/>
      <c r="D13" s="59"/>
      <c r="E13" s="59"/>
      <c r="F13" s="59">
        <f t="shared" ref="F13:F113" si="0">ROUND(C13+D13+E13,2)</f>
        <v>0</v>
      </c>
      <c r="G13" s="60"/>
      <c r="H13" s="61">
        <f t="shared" ref="H13:H113" si="1">ROUND(F13+G13,0)</f>
        <v>0</v>
      </c>
      <c r="I13" s="81" t="str">
        <f>IF(J13="Fail","F",IF(H13&gt;31,"A",IF(H13&gt;25,"B",IF(H13&gt;19,"C",IF(H13&gt;15,"D","F")))))</f>
        <v>F</v>
      </c>
      <c r="J13" s="162" t="str">
        <f>IF(MIN(F13,G13)&gt;=8,"Pass","Fail")</f>
        <v>Fail</v>
      </c>
      <c r="K13" s="1"/>
      <c r="L13" s="12"/>
    </row>
    <row r="14" spans="1:12" ht="14.5" x14ac:dyDescent="0.35">
      <c r="A14" s="85"/>
      <c r="B14" s="83"/>
      <c r="C14" s="59"/>
      <c r="D14" s="59"/>
      <c r="E14" s="59"/>
      <c r="F14" s="59">
        <f t="shared" si="0"/>
        <v>0</v>
      </c>
      <c r="G14" s="60"/>
      <c r="H14" s="61">
        <f t="shared" si="1"/>
        <v>0</v>
      </c>
      <c r="I14" s="81" t="str">
        <f t="shared" ref="I14:I77" si="2">IF(J14="Fail","F",IF(H14&gt;31,"A",IF(H14&gt;25,"B",IF(H14&gt;19,"C",IF(H14&gt;15,"D","F")))))</f>
        <v>F</v>
      </c>
      <c r="J14" s="162" t="str">
        <f t="shared" ref="J14:J18" si="3">IF(MIN(F14,G14)&gt;=8,"Pass","Fail")</f>
        <v>Fail</v>
      </c>
      <c r="K14" s="1"/>
      <c r="L14" s="1"/>
    </row>
    <row r="15" spans="1:12" ht="14.5" x14ac:dyDescent="0.35">
      <c r="A15" s="85"/>
      <c r="B15" s="83"/>
      <c r="C15" s="59"/>
      <c r="D15" s="59"/>
      <c r="E15" s="59"/>
      <c r="F15" s="59">
        <f t="shared" si="0"/>
        <v>0</v>
      </c>
      <c r="G15" s="60"/>
      <c r="H15" s="61">
        <f t="shared" si="1"/>
        <v>0</v>
      </c>
      <c r="I15" s="81" t="str">
        <f t="shared" si="2"/>
        <v>F</v>
      </c>
      <c r="J15" s="162" t="str">
        <f t="shared" si="3"/>
        <v>Fail</v>
      </c>
      <c r="K15" s="1"/>
      <c r="L15" s="1"/>
    </row>
    <row r="16" spans="1:12" ht="14.5" x14ac:dyDescent="0.35">
      <c r="A16" s="84"/>
      <c r="B16" s="83"/>
      <c r="C16" s="59"/>
      <c r="D16" s="59"/>
      <c r="E16" s="59"/>
      <c r="F16" s="59">
        <f t="shared" si="0"/>
        <v>0</v>
      </c>
      <c r="G16" s="60"/>
      <c r="H16" s="61">
        <f t="shared" si="1"/>
        <v>0</v>
      </c>
      <c r="I16" s="81" t="str">
        <f t="shared" si="2"/>
        <v>F</v>
      </c>
      <c r="J16" s="162" t="str">
        <f t="shared" si="3"/>
        <v>Fail</v>
      </c>
      <c r="K16" s="1"/>
      <c r="L16" s="1"/>
    </row>
    <row r="17" spans="1:12" ht="14.5" x14ac:dyDescent="0.35">
      <c r="A17" s="85"/>
      <c r="B17" s="83"/>
      <c r="C17" s="59"/>
      <c r="D17" s="59"/>
      <c r="E17" s="59"/>
      <c r="F17" s="59">
        <f t="shared" si="0"/>
        <v>0</v>
      </c>
      <c r="G17" s="60"/>
      <c r="H17" s="61">
        <f t="shared" si="1"/>
        <v>0</v>
      </c>
      <c r="I17" s="81" t="str">
        <f t="shared" si="2"/>
        <v>F</v>
      </c>
      <c r="J17" s="162" t="str">
        <f t="shared" si="3"/>
        <v>Fail</v>
      </c>
      <c r="K17" s="1"/>
      <c r="L17" s="1"/>
    </row>
    <row r="18" spans="1:12" ht="14.5" x14ac:dyDescent="0.35">
      <c r="A18" s="85"/>
      <c r="B18" s="83"/>
      <c r="C18" s="59"/>
      <c r="D18" s="59"/>
      <c r="E18" s="59"/>
      <c r="F18" s="59">
        <f t="shared" si="0"/>
        <v>0</v>
      </c>
      <c r="G18" s="60"/>
      <c r="H18" s="61">
        <f t="shared" si="1"/>
        <v>0</v>
      </c>
      <c r="I18" s="81" t="str">
        <f t="shared" si="2"/>
        <v>F</v>
      </c>
      <c r="J18" s="162" t="str">
        <f t="shared" si="3"/>
        <v>Fail</v>
      </c>
      <c r="K18" s="1"/>
      <c r="L18" s="1"/>
    </row>
    <row r="19" spans="1:12" ht="14.5" x14ac:dyDescent="0.35">
      <c r="A19" s="84"/>
      <c r="B19" s="83"/>
      <c r="C19" s="59"/>
      <c r="D19" s="59"/>
      <c r="E19" s="59"/>
      <c r="F19" s="59">
        <f t="shared" si="0"/>
        <v>0</v>
      </c>
      <c r="G19" s="60"/>
      <c r="H19" s="61">
        <f t="shared" si="1"/>
        <v>0</v>
      </c>
      <c r="I19" s="81" t="str">
        <f t="shared" si="2"/>
        <v>F</v>
      </c>
      <c r="J19" s="162" t="str">
        <f>IF(MIN(F19,G19)&gt;=8,"Pass","Fail")</f>
        <v>Fail</v>
      </c>
      <c r="K19" s="1"/>
      <c r="L19" s="1"/>
    </row>
    <row r="20" spans="1:12" ht="14.5" x14ac:dyDescent="0.35">
      <c r="A20" s="85"/>
      <c r="B20" s="83"/>
      <c r="C20" s="59"/>
      <c r="D20" s="59"/>
      <c r="E20" s="59"/>
      <c r="F20" s="59">
        <f t="shared" si="0"/>
        <v>0</v>
      </c>
      <c r="G20" s="60"/>
      <c r="H20" s="61">
        <f t="shared" si="1"/>
        <v>0</v>
      </c>
      <c r="I20" s="81" t="str">
        <f t="shared" si="2"/>
        <v>F</v>
      </c>
      <c r="J20" s="162" t="str">
        <f t="shared" ref="J20:J83" si="4">IF(MIN(F20,G20)&gt;=8,"Pass","Fail")</f>
        <v>Fail</v>
      </c>
      <c r="K20" s="1"/>
      <c r="L20" s="1"/>
    </row>
    <row r="21" spans="1:12" ht="15.75" customHeight="1" x14ac:dyDescent="0.35">
      <c r="A21" s="85"/>
      <c r="B21" s="83"/>
      <c r="C21" s="59"/>
      <c r="D21" s="59"/>
      <c r="E21" s="59"/>
      <c r="F21" s="59">
        <f t="shared" si="0"/>
        <v>0</v>
      </c>
      <c r="G21" s="60"/>
      <c r="H21" s="61">
        <f t="shared" si="1"/>
        <v>0</v>
      </c>
      <c r="I21" s="81" t="str">
        <f t="shared" si="2"/>
        <v>F</v>
      </c>
      <c r="J21" s="162" t="str">
        <f t="shared" si="4"/>
        <v>Fail</v>
      </c>
      <c r="K21" s="1"/>
      <c r="L21" s="1"/>
    </row>
    <row r="22" spans="1:12" ht="15.75" customHeight="1" x14ac:dyDescent="0.35">
      <c r="A22" s="84"/>
      <c r="B22" s="83"/>
      <c r="C22" s="59"/>
      <c r="D22" s="59"/>
      <c r="E22" s="59"/>
      <c r="F22" s="59">
        <f t="shared" si="0"/>
        <v>0</v>
      </c>
      <c r="G22" s="60"/>
      <c r="H22" s="61">
        <f t="shared" si="1"/>
        <v>0</v>
      </c>
      <c r="I22" s="81" t="str">
        <f t="shared" si="2"/>
        <v>F</v>
      </c>
      <c r="J22" s="162" t="str">
        <f t="shared" si="4"/>
        <v>Fail</v>
      </c>
      <c r="K22" s="1"/>
      <c r="L22" s="1"/>
    </row>
    <row r="23" spans="1:12" ht="15.75" customHeight="1" x14ac:dyDescent="0.35">
      <c r="A23" s="85"/>
      <c r="B23" s="83"/>
      <c r="C23" s="59"/>
      <c r="D23" s="59"/>
      <c r="E23" s="59"/>
      <c r="F23" s="59">
        <f t="shared" si="0"/>
        <v>0</v>
      </c>
      <c r="G23" s="60"/>
      <c r="H23" s="61">
        <f t="shared" si="1"/>
        <v>0</v>
      </c>
      <c r="I23" s="81" t="str">
        <f t="shared" si="2"/>
        <v>F</v>
      </c>
      <c r="J23" s="162" t="str">
        <f t="shared" si="4"/>
        <v>Fail</v>
      </c>
      <c r="K23" s="1"/>
      <c r="L23" s="1"/>
    </row>
    <row r="24" spans="1:12" ht="15.75" customHeight="1" x14ac:dyDescent="0.35">
      <c r="A24" s="85"/>
      <c r="B24" s="83"/>
      <c r="C24" s="59"/>
      <c r="D24" s="59"/>
      <c r="E24" s="59"/>
      <c r="F24" s="59">
        <f t="shared" si="0"/>
        <v>0</v>
      </c>
      <c r="G24" s="60"/>
      <c r="H24" s="61">
        <f t="shared" si="1"/>
        <v>0</v>
      </c>
      <c r="I24" s="81" t="str">
        <f t="shared" si="2"/>
        <v>F</v>
      </c>
      <c r="J24" s="162" t="str">
        <f t="shared" si="4"/>
        <v>Fail</v>
      </c>
      <c r="K24" s="1"/>
      <c r="L24" s="1"/>
    </row>
    <row r="25" spans="1:12" ht="15.75" customHeight="1" x14ac:dyDescent="0.35">
      <c r="A25" s="84"/>
      <c r="B25" s="83"/>
      <c r="C25" s="59"/>
      <c r="D25" s="59"/>
      <c r="E25" s="59"/>
      <c r="F25" s="59">
        <f t="shared" si="0"/>
        <v>0</v>
      </c>
      <c r="G25" s="60"/>
      <c r="H25" s="61">
        <f t="shared" si="1"/>
        <v>0</v>
      </c>
      <c r="I25" s="81" t="str">
        <f t="shared" si="2"/>
        <v>F</v>
      </c>
      <c r="J25" s="162" t="str">
        <f t="shared" si="4"/>
        <v>Fail</v>
      </c>
      <c r="K25" s="1"/>
      <c r="L25" s="1"/>
    </row>
    <row r="26" spans="1:12" ht="15.75" customHeight="1" x14ac:dyDescent="0.35">
      <c r="A26" s="85"/>
      <c r="B26" s="83"/>
      <c r="C26" s="59"/>
      <c r="D26" s="59"/>
      <c r="E26" s="59"/>
      <c r="F26" s="59">
        <f t="shared" si="0"/>
        <v>0</v>
      </c>
      <c r="G26" s="60"/>
      <c r="H26" s="61">
        <f t="shared" si="1"/>
        <v>0</v>
      </c>
      <c r="I26" s="81" t="str">
        <f t="shared" si="2"/>
        <v>F</v>
      </c>
      <c r="J26" s="162" t="str">
        <f t="shared" si="4"/>
        <v>Fail</v>
      </c>
      <c r="K26" s="1"/>
      <c r="L26" s="1"/>
    </row>
    <row r="27" spans="1:12" ht="15.75" customHeight="1" x14ac:dyDescent="0.35">
      <c r="A27" s="85"/>
      <c r="B27" s="83"/>
      <c r="C27" s="59"/>
      <c r="D27" s="59"/>
      <c r="E27" s="59"/>
      <c r="F27" s="59">
        <f t="shared" si="0"/>
        <v>0</v>
      </c>
      <c r="G27" s="60"/>
      <c r="H27" s="61">
        <f t="shared" si="1"/>
        <v>0</v>
      </c>
      <c r="I27" s="81" t="str">
        <f t="shared" si="2"/>
        <v>F</v>
      </c>
      <c r="J27" s="162" t="str">
        <f t="shared" si="4"/>
        <v>Fail</v>
      </c>
      <c r="K27" s="1"/>
      <c r="L27" s="1"/>
    </row>
    <row r="28" spans="1:12" ht="15.75" customHeight="1" x14ac:dyDescent="0.35">
      <c r="A28" s="84"/>
      <c r="B28" s="83"/>
      <c r="C28" s="59"/>
      <c r="D28" s="59"/>
      <c r="E28" s="59"/>
      <c r="F28" s="59">
        <f t="shared" si="0"/>
        <v>0</v>
      </c>
      <c r="G28" s="60"/>
      <c r="H28" s="61">
        <f t="shared" si="1"/>
        <v>0</v>
      </c>
      <c r="I28" s="81" t="str">
        <f t="shared" si="2"/>
        <v>F</v>
      </c>
      <c r="J28" s="162" t="str">
        <f t="shared" si="4"/>
        <v>Fail</v>
      </c>
      <c r="K28" s="1"/>
      <c r="L28" s="1"/>
    </row>
    <row r="29" spans="1:12" ht="15.75" customHeight="1" x14ac:dyDescent="0.35">
      <c r="A29" s="85"/>
      <c r="B29" s="83"/>
      <c r="C29" s="59"/>
      <c r="D29" s="59"/>
      <c r="E29" s="59"/>
      <c r="F29" s="59">
        <f t="shared" si="0"/>
        <v>0</v>
      </c>
      <c r="G29" s="60"/>
      <c r="H29" s="61">
        <f t="shared" si="1"/>
        <v>0</v>
      </c>
      <c r="I29" s="81" t="str">
        <f t="shared" si="2"/>
        <v>F</v>
      </c>
      <c r="J29" s="162" t="str">
        <f t="shared" si="4"/>
        <v>Fail</v>
      </c>
      <c r="K29" s="1"/>
      <c r="L29" s="1"/>
    </row>
    <row r="30" spans="1:12" ht="15.75" customHeight="1" x14ac:dyDescent="0.35">
      <c r="A30" s="85"/>
      <c r="B30" s="83"/>
      <c r="C30" s="59"/>
      <c r="D30" s="59"/>
      <c r="E30" s="59"/>
      <c r="F30" s="59">
        <f t="shared" si="0"/>
        <v>0</v>
      </c>
      <c r="G30" s="60"/>
      <c r="H30" s="61">
        <f t="shared" si="1"/>
        <v>0</v>
      </c>
      <c r="I30" s="81" t="str">
        <f t="shared" si="2"/>
        <v>F</v>
      </c>
      <c r="J30" s="162" t="str">
        <f t="shared" si="4"/>
        <v>Fail</v>
      </c>
      <c r="K30" s="1"/>
      <c r="L30" s="1"/>
    </row>
    <row r="31" spans="1:12" ht="15.75" customHeight="1" x14ac:dyDescent="0.35">
      <c r="A31" s="84"/>
      <c r="B31" s="83"/>
      <c r="C31" s="59"/>
      <c r="D31" s="59"/>
      <c r="E31" s="59"/>
      <c r="F31" s="59">
        <f t="shared" si="0"/>
        <v>0</v>
      </c>
      <c r="G31" s="60"/>
      <c r="H31" s="61">
        <f t="shared" si="1"/>
        <v>0</v>
      </c>
      <c r="I31" s="81" t="str">
        <f t="shared" si="2"/>
        <v>F</v>
      </c>
      <c r="J31" s="162" t="str">
        <f t="shared" si="4"/>
        <v>Fail</v>
      </c>
      <c r="K31" s="1"/>
      <c r="L31" s="1"/>
    </row>
    <row r="32" spans="1:12" ht="15.75" customHeight="1" x14ac:dyDescent="0.35">
      <c r="A32" s="85"/>
      <c r="B32" s="83"/>
      <c r="C32" s="59"/>
      <c r="D32" s="59"/>
      <c r="E32" s="59"/>
      <c r="F32" s="59">
        <f t="shared" si="0"/>
        <v>0</v>
      </c>
      <c r="G32" s="60"/>
      <c r="H32" s="61">
        <f t="shared" si="1"/>
        <v>0</v>
      </c>
      <c r="I32" s="81" t="str">
        <f t="shared" si="2"/>
        <v>F</v>
      </c>
      <c r="J32" s="162" t="str">
        <f t="shared" si="4"/>
        <v>Fail</v>
      </c>
      <c r="K32" s="1"/>
      <c r="L32" s="1"/>
    </row>
    <row r="33" spans="1:12" ht="15.75" customHeight="1" x14ac:dyDescent="0.35">
      <c r="A33" s="85"/>
      <c r="B33" s="83"/>
      <c r="C33" s="59"/>
      <c r="D33" s="59"/>
      <c r="E33" s="59"/>
      <c r="F33" s="59">
        <f t="shared" si="0"/>
        <v>0</v>
      </c>
      <c r="G33" s="60"/>
      <c r="H33" s="61">
        <f t="shared" si="1"/>
        <v>0</v>
      </c>
      <c r="I33" s="81" t="str">
        <f t="shared" si="2"/>
        <v>F</v>
      </c>
      <c r="J33" s="162" t="str">
        <f t="shared" si="4"/>
        <v>Fail</v>
      </c>
      <c r="K33" s="1"/>
      <c r="L33" s="1"/>
    </row>
    <row r="34" spans="1:12" ht="15.75" customHeight="1" x14ac:dyDescent="0.35">
      <c r="A34" s="84"/>
      <c r="B34" s="83"/>
      <c r="C34" s="59"/>
      <c r="D34" s="59"/>
      <c r="E34" s="59"/>
      <c r="F34" s="59">
        <f t="shared" si="0"/>
        <v>0</v>
      </c>
      <c r="G34" s="60"/>
      <c r="H34" s="61">
        <f t="shared" si="1"/>
        <v>0</v>
      </c>
      <c r="I34" s="81" t="str">
        <f t="shared" si="2"/>
        <v>F</v>
      </c>
      <c r="J34" s="162" t="str">
        <f t="shared" si="4"/>
        <v>Fail</v>
      </c>
      <c r="K34" s="1"/>
      <c r="L34" s="1"/>
    </row>
    <row r="35" spans="1:12" ht="15.75" customHeight="1" x14ac:dyDescent="0.35">
      <c r="A35" s="85"/>
      <c r="B35" s="83"/>
      <c r="C35" s="59"/>
      <c r="D35" s="59"/>
      <c r="E35" s="59"/>
      <c r="F35" s="59">
        <f t="shared" si="0"/>
        <v>0</v>
      </c>
      <c r="G35" s="60"/>
      <c r="H35" s="61">
        <f t="shared" si="1"/>
        <v>0</v>
      </c>
      <c r="I35" s="81" t="str">
        <f t="shared" si="2"/>
        <v>F</v>
      </c>
      <c r="J35" s="162" t="str">
        <f t="shared" si="4"/>
        <v>Fail</v>
      </c>
      <c r="K35" s="1"/>
      <c r="L35" s="1"/>
    </row>
    <row r="36" spans="1:12" ht="15.75" customHeight="1" x14ac:dyDescent="0.35">
      <c r="A36" s="85"/>
      <c r="B36" s="83"/>
      <c r="C36" s="59"/>
      <c r="D36" s="59"/>
      <c r="E36" s="59"/>
      <c r="F36" s="59">
        <f t="shared" si="0"/>
        <v>0</v>
      </c>
      <c r="G36" s="60"/>
      <c r="H36" s="61">
        <f t="shared" si="1"/>
        <v>0</v>
      </c>
      <c r="I36" s="81" t="str">
        <f t="shared" si="2"/>
        <v>F</v>
      </c>
      <c r="J36" s="162" t="str">
        <f t="shared" si="4"/>
        <v>Fail</v>
      </c>
      <c r="K36" s="1"/>
      <c r="L36" s="1"/>
    </row>
    <row r="37" spans="1:12" ht="15.75" customHeight="1" x14ac:dyDescent="0.35">
      <c r="A37" s="84"/>
      <c r="B37" s="83"/>
      <c r="C37" s="59"/>
      <c r="D37" s="59"/>
      <c r="E37" s="59"/>
      <c r="F37" s="59">
        <f t="shared" si="0"/>
        <v>0</v>
      </c>
      <c r="G37" s="60"/>
      <c r="H37" s="61">
        <f t="shared" si="1"/>
        <v>0</v>
      </c>
      <c r="I37" s="81" t="str">
        <f t="shared" si="2"/>
        <v>F</v>
      </c>
      <c r="J37" s="162" t="str">
        <f t="shared" si="4"/>
        <v>Fail</v>
      </c>
      <c r="K37" s="1"/>
      <c r="L37" s="1"/>
    </row>
    <row r="38" spans="1:12" ht="15.75" customHeight="1" x14ac:dyDescent="0.35">
      <c r="A38" s="85"/>
      <c r="B38" s="83"/>
      <c r="C38" s="59"/>
      <c r="D38" s="59"/>
      <c r="E38" s="59"/>
      <c r="F38" s="59">
        <f t="shared" si="0"/>
        <v>0</v>
      </c>
      <c r="G38" s="60"/>
      <c r="H38" s="61">
        <f t="shared" si="1"/>
        <v>0</v>
      </c>
      <c r="I38" s="81" t="str">
        <f t="shared" si="2"/>
        <v>F</v>
      </c>
      <c r="J38" s="162" t="str">
        <f t="shared" si="4"/>
        <v>Fail</v>
      </c>
      <c r="K38" s="1"/>
      <c r="L38" s="1"/>
    </row>
    <row r="39" spans="1:12" ht="15.75" customHeight="1" x14ac:dyDescent="0.35">
      <c r="A39" s="85"/>
      <c r="B39" s="83"/>
      <c r="C39" s="59"/>
      <c r="D39" s="59"/>
      <c r="E39" s="59"/>
      <c r="F39" s="59">
        <f t="shared" si="0"/>
        <v>0</v>
      </c>
      <c r="G39" s="60"/>
      <c r="H39" s="61">
        <f t="shared" si="1"/>
        <v>0</v>
      </c>
      <c r="I39" s="81" t="str">
        <f t="shared" si="2"/>
        <v>F</v>
      </c>
      <c r="J39" s="162" t="str">
        <f t="shared" si="4"/>
        <v>Fail</v>
      </c>
      <c r="K39" s="1"/>
      <c r="L39" s="1"/>
    </row>
    <row r="40" spans="1:12" ht="15.75" customHeight="1" x14ac:dyDescent="0.35">
      <c r="A40" s="84"/>
      <c r="B40" s="83"/>
      <c r="C40" s="59"/>
      <c r="D40" s="59"/>
      <c r="E40" s="59"/>
      <c r="F40" s="59">
        <f t="shared" si="0"/>
        <v>0</v>
      </c>
      <c r="G40" s="60"/>
      <c r="H40" s="61">
        <f t="shared" si="1"/>
        <v>0</v>
      </c>
      <c r="I40" s="81" t="str">
        <f t="shared" si="2"/>
        <v>F</v>
      </c>
      <c r="J40" s="162" t="str">
        <f t="shared" si="4"/>
        <v>Fail</v>
      </c>
      <c r="K40" s="1"/>
      <c r="L40" s="1"/>
    </row>
    <row r="41" spans="1:12" ht="15.75" customHeight="1" x14ac:dyDescent="0.35">
      <c r="A41" s="85"/>
      <c r="B41" s="83"/>
      <c r="C41" s="59"/>
      <c r="D41" s="59"/>
      <c r="E41" s="59"/>
      <c r="F41" s="59">
        <f t="shared" si="0"/>
        <v>0</v>
      </c>
      <c r="G41" s="60"/>
      <c r="H41" s="61">
        <f t="shared" si="1"/>
        <v>0</v>
      </c>
      <c r="I41" s="81" t="str">
        <f t="shared" si="2"/>
        <v>F</v>
      </c>
      <c r="J41" s="162" t="str">
        <f t="shared" si="4"/>
        <v>Fail</v>
      </c>
      <c r="K41" s="1"/>
      <c r="L41" s="1"/>
    </row>
    <row r="42" spans="1:12" ht="15.75" customHeight="1" x14ac:dyDescent="0.35">
      <c r="A42" s="85"/>
      <c r="B42" s="83"/>
      <c r="C42" s="59"/>
      <c r="D42" s="59"/>
      <c r="E42" s="59"/>
      <c r="F42" s="59">
        <f t="shared" si="0"/>
        <v>0</v>
      </c>
      <c r="G42" s="60"/>
      <c r="H42" s="61">
        <f t="shared" si="1"/>
        <v>0</v>
      </c>
      <c r="I42" s="81" t="str">
        <f t="shared" si="2"/>
        <v>F</v>
      </c>
      <c r="J42" s="162" t="str">
        <f t="shared" si="4"/>
        <v>Fail</v>
      </c>
      <c r="K42" s="1"/>
      <c r="L42" s="1"/>
    </row>
    <row r="43" spans="1:12" ht="15.75" customHeight="1" x14ac:dyDescent="0.35">
      <c r="A43" s="84"/>
      <c r="B43" s="83"/>
      <c r="C43" s="59"/>
      <c r="D43" s="59"/>
      <c r="E43" s="59"/>
      <c r="F43" s="59">
        <f t="shared" si="0"/>
        <v>0</v>
      </c>
      <c r="G43" s="60"/>
      <c r="H43" s="61">
        <f t="shared" si="1"/>
        <v>0</v>
      </c>
      <c r="I43" s="81" t="str">
        <f t="shared" si="2"/>
        <v>F</v>
      </c>
      <c r="J43" s="162" t="str">
        <f t="shared" si="4"/>
        <v>Fail</v>
      </c>
      <c r="K43" s="1"/>
      <c r="L43" s="1"/>
    </row>
    <row r="44" spans="1:12" ht="15.75" customHeight="1" x14ac:dyDescent="0.35">
      <c r="A44" s="85"/>
      <c r="B44" s="83"/>
      <c r="C44" s="59"/>
      <c r="D44" s="59"/>
      <c r="E44" s="59"/>
      <c r="F44" s="59">
        <f t="shared" si="0"/>
        <v>0</v>
      </c>
      <c r="G44" s="60"/>
      <c r="H44" s="61">
        <f t="shared" si="1"/>
        <v>0</v>
      </c>
      <c r="I44" s="81" t="str">
        <f t="shared" si="2"/>
        <v>F</v>
      </c>
      <c r="J44" s="162" t="str">
        <f t="shared" si="4"/>
        <v>Fail</v>
      </c>
      <c r="K44" s="1"/>
      <c r="L44" s="1"/>
    </row>
    <row r="45" spans="1:12" ht="15.75" customHeight="1" x14ac:dyDescent="0.35">
      <c r="A45" s="85"/>
      <c r="B45" s="83"/>
      <c r="C45" s="59"/>
      <c r="D45" s="59"/>
      <c r="E45" s="59"/>
      <c r="F45" s="59">
        <f t="shared" si="0"/>
        <v>0</v>
      </c>
      <c r="G45" s="60"/>
      <c r="H45" s="61">
        <f t="shared" si="1"/>
        <v>0</v>
      </c>
      <c r="I45" s="81" t="str">
        <f t="shared" si="2"/>
        <v>F</v>
      </c>
      <c r="J45" s="162" t="str">
        <f t="shared" si="4"/>
        <v>Fail</v>
      </c>
      <c r="K45" s="1"/>
      <c r="L45" s="1"/>
    </row>
    <row r="46" spans="1:12" ht="15.75" customHeight="1" x14ac:dyDescent="0.35">
      <c r="A46" s="84"/>
      <c r="B46" s="83"/>
      <c r="C46" s="59"/>
      <c r="D46" s="59"/>
      <c r="E46" s="59"/>
      <c r="F46" s="59">
        <f t="shared" si="0"/>
        <v>0</v>
      </c>
      <c r="G46" s="60"/>
      <c r="H46" s="61">
        <f t="shared" si="1"/>
        <v>0</v>
      </c>
      <c r="I46" s="81" t="str">
        <f t="shared" si="2"/>
        <v>F</v>
      </c>
      <c r="J46" s="162" t="str">
        <f t="shared" si="4"/>
        <v>Fail</v>
      </c>
      <c r="K46" s="1"/>
      <c r="L46" s="1"/>
    </row>
    <row r="47" spans="1:12" ht="15.75" customHeight="1" x14ac:dyDescent="0.35">
      <c r="A47" s="85"/>
      <c r="B47" s="83"/>
      <c r="C47" s="59"/>
      <c r="D47" s="59"/>
      <c r="E47" s="59"/>
      <c r="F47" s="59">
        <f t="shared" si="0"/>
        <v>0</v>
      </c>
      <c r="G47" s="60"/>
      <c r="H47" s="61">
        <f t="shared" si="1"/>
        <v>0</v>
      </c>
      <c r="I47" s="81" t="str">
        <f t="shared" si="2"/>
        <v>F</v>
      </c>
      <c r="J47" s="162" t="str">
        <f t="shared" si="4"/>
        <v>Fail</v>
      </c>
      <c r="K47" s="1"/>
      <c r="L47" s="1"/>
    </row>
    <row r="48" spans="1:12" ht="15.75" customHeight="1" x14ac:dyDescent="0.35">
      <c r="A48" s="85"/>
      <c r="B48" s="83"/>
      <c r="C48" s="59"/>
      <c r="D48" s="59"/>
      <c r="E48" s="59"/>
      <c r="F48" s="59">
        <f t="shared" si="0"/>
        <v>0</v>
      </c>
      <c r="G48" s="60"/>
      <c r="H48" s="61">
        <f t="shared" si="1"/>
        <v>0</v>
      </c>
      <c r="I48" s="81" t="str">
        <f t="shared" si="2"/>
        <v>F</v>
      </c>
      <c r="J48" s="162" t="str">
        <f t="shared" si="4"/>
        <v>Fail</v>
      </c>
      <c r="K48" s="1"/>
      <c r="L48" s="1"/>
    </row>
    <row r="49" spans="1:12" ht="15.75" customHeight="1" x14ac:dyDescent="0.35">
      <c r="A49" s="84"/>
      <c r="B49" s="83"/>
      <c r="C49" s="59"/>
      <c r="D49" s="59"/>
      <c r="E49" s="59"/>
      <c r="F49" s="59">
        <f t="shared" si="0"/>
        <v>0</v>
      </c>
      <c r="G49" s="60"/>
      <c r="H49" s="61">
        <f t="shared" si="1"/>
        <v>0</v>
      </c>
      <c r="I49" s="81" t="str">
        <f t="shared" si="2"/>
        <v>F</v>
      </c>
      <c r="J49" s="162" t="str">
        <f t="shared" si="4"/>
        <v>Fail</v>
      </c>
      <c r="K49" s="1"/>
      <c r="L49" s="1"/>
    </row>
    <row r="50" spans="1:12" ht="15.75" customHeight="1" x14ac:dyDescent="0.35">
      <c r="A50" s="85"/>
      <c r="B50" s="83"/>
      <c r="C50" s="59"/>
      <c r="D50" s="59"/>
      <c r="E50" s="59"/>
      <c r="F50" s="59">
        <f t="shared" si="0"/>
        <v>0</v>
      </c>
      <c r="G50" s="60"/>
      <c r="H50" s="61">
        <f t="shared" si="1"/>
        <v>0</v>
      </c>
      <c r="I50" s="81" t="str">
        <f t="shared" si="2"/>
        <v>F</v>
      </c>
      <c r="J50" s="162" t="str">
        <f t="shared" si="4"/>
        <v>Fail</v>
      </c>
      <c r="K50" s="1"/>
      <c r="L50" s="1"/>
    </row>
    <row r="51" spans="1:12" ht="15.75" customHeight="1" x14ac:dyDescent="0.35">
      <c r="A51" s="85"/>
      <c r="B51" s="83"/>
      <c r="C51" s="59"/>
      <c r="D51" s="59"/>
      <c r="E51" s="59"/>
      <c r="F51" s="59">
        <f t="shared" si="0"/>
        <v>0</v>
      </c>
      <c r="G51" s="60"/>
      <c r="H51" s="61">
        <f t="shared" si="1"/>
        <v>0</v>
      </c>
      <c r="I51" s="81" t="str">
        <f t="shared" si="2"/>
        <v>F</v>
      </c>
      <c r="J51" s="162" t="str">
        <f t="shared" si="4"/>
        <v>Fail</v>
      </c>
      <c r="K51" s="1"/>
      <c r="L51" s="1"/>
    </row>
    <row r="52" spans="1:12" ht="15.75" customHeight="1" x14ac:dyDescent="0.35">
      <c r="A52" s="84"/>
      <c r="B52" s="83"/>
      <c r="C52" s="59"/>
      <c r="D52" s="59"/>
      <c r="E52" s="59"/>
      <c r="F52" s="59">
        <f t="shared" si="0"/>
        <v>0</v>
      </c>
      <c r="G52" s="60"/>
      <c r="H52" s="61">
        <f t="shared" si="1"/>
        <v>0</v>
      </c>
      <c r="I52" s="81" t="str">
        <f t="shared" si="2"/>
        <v>F</v>
      </c>
      <c r="J52" s="162" t="str">
        <f t="shared" si="4"/>
        <v>Fail</v>
      </c>
      <c r="K52" s="1"/>
      <c r="L52" s="1"/>
    </row>
    <row r="53" spans="1:12" ht="15.75" customHeight="1" x14ac:dyDescent="0.35">
      <c r="A53" s="85"/>
      <c r="B53" s="83"/>
      <c r="C53" s="59"/>
      <c r="D53" s="59"/>
      <c r="E53" s="59"/>
      <c r="F53" s="59">
        <f t="shared" si="0"/>
        <v>0</v>
      </c>
      <c r="G53" s="60"/>
      <c r="H53" s="61">
        <f t="shared" si="1"/>
        <v>0</v>
      </c>
      <c r="I53" s="81" t="str">
        <f t="shared" si="2"/>
        <v>F</v>
      </c>
      <c r="J53" s="162" t="str">
        <f t="shared" si="4"/>
        <v>Fail</v>
      </c>
      <c r="K53" s="1"/>
      <c r="L53" s="1"/>
    </row>
    <row r="54" spans="1:12" ht="15.75" customHeight="1" x14ac:dyDescent="0.35">
      <c r="A54" s="85"/>
      <c r="B54" s="83"/>
      <c r="C54" s="59"/>
      <c r="D54" s="59"/>
      <c r="E54" s="59"/>
      <c r="F54" s="59">
        <f t="shared" si="0"/>
        <v>0</v>
      </c>
      <c r="G54" s="60"/>
      <c r="H54" s="61">
        <f t="shared" si="1"/>
        <v>0</v>
      </c>
      <c r="I54" s="81" t="str">
        <f t="shared" si="2"/>
        <v>F</v>
      </c>
      <c r="J54" s="162" t="str">
        <f t="shared" si="4"/>
        <v>Fail</v>
      </c>
      <c r="K54" s="1"/>
      <c r="L54" s="1"/>
    </row>
    <row r="55" spans="1:12" ht="15.75" customHeight="1" x14ac:dyDescent="0.35">
      <c r="A55" s="84"/>
      <c r="B55" s="83"/>
      <c r="C55" s="59"/>
      <c r="D55" s="59"/>
      <c r="E55" s="59"/>
      <c r="F55" s="59">
        <f t="shared" si="0"/>
        <v>0</v>
      </c>
      <c r="G55" s="60"/>
      <c r="H55" s="61">
        <f t="shared" si="1"/>
        <v>0</v>
      </c>
      <c r="I55" s="81" t="str">
        <f t="shared" si="2"/>
        <v>F</v>
      </c>
      <c r="J55" s="162" t="str">
        <f t="shared" si="4"/>
        <v>Fail</v>
      </c>
      <c r="K55" s="1"/>
      <c r="L55" s="1"/>
    </row>
    <row r="56" spans="1:12" ht="15.75" customHeight="1" x14ac:dyDescent="0.35">
      <c r="A56" s="85"/>
      <c r="B56" s="83"/>
      <c r="C56" s="59"/>
      <c r="D56" s="59"/>
      <c r="E56" s="59"/>
      <c r="F56" s="59">
        <f t="shared" si="0"/>
        <v>0</v>
      </c>
      <c r="G56" s="60"/>
      <c r="H56" s="61">
        <f t="shared" si="1"/>
        <v>0</v>
      </c>
      <c r="I56" s="81" t="str">
        <f t="shared" si="2"/>
        <v>F</v>
      </c>
      <c r="J56" s="162" t="str">
        <f t="shared" si="4"/>
        <v>Fail</v>
      </c>
      <c r="K56" s="1"/>
      <c r="L56" s="1"/>
    </row>
    <row r="57" spans="1:12" ht="15.75" customHeight="1" x14ac:dyDescent="0.35">
      <c r="A57" s="85"/>
      <c r="B57" s="83"/>
      <c r="C57" s="59"/>
      <c r="D57" s="59"/>
      <c r="E57" s="59"/>
      <c r="F57" s="59">
        <f t="shared" si="0"/>
        <v>0</v>
      </c>
      <c r="G57" s="60"/>
      <c r="H57" s="61">
        <f t="shared" si="1"/>
        <v>0</v>
      </c>
      <c r="I57" s="81" t="str">
        <f t="shared" si="2"/>
        <v>F</v>
      </c>
      <c r="J57" s="162" t="str">
        <f t="shared" si="4"/>
        <v>Fail</v>
      </c>
      <c r="K57" s="1"/>
      <c r="L57" s="1"/>
    </row>
    <row r="58" spans="1:12" ht="15.75" customHeight="1" x14ac:dyDescent="0.35">
      <c r="A58" s="84"/>
      <c r="B58" s="83"/>
      <c r="C58" s="59"/>
      <c r="D58" s="59"/>
      <c r="E58" s="59"/>
      <c r="F58" s="59">
        <f t="shared" si="0"/>
        <v>0</v>
      </c>
      <c r="G58" s="60"/>
      <c r="H58" s="61">
        <f t="shared" si="1"/>
        <v>0</v>
      </c>
      <c r="I58" s="81" t="str">
        <f t="shared" si="2"/>
        <v>F</v>
      </c>
      <c r="J58" s="162" t="str">
        <f t="shared" si="4"/>
        <v>Fail</v>
      </c>
      <c r="K58" s="1"/>
      <c r="L58" s="1"/>
    </row>
    <row r="59" spans="1:12" ht="15.75" customHeight="1" x14ac:dyDescent="0.35">
      <c r="A59" s="85"/>
      <c r="B59" s="83"/>
      <c r="C59" s="59"/>
      <c r="D59" s="59"/>
      <c r="E59" s="59"/>
      <c r="F59" s="59">
        <f t="shared" si="0"/>
        <v>0</v>
      </c>
      <c r="G59" s="60"/>
      <c r="H59" s="61">
        <f t="shared" si="1"/>
        <v>0</v>
      </c>
      <c r="I59" s="81" t="str">
        <f t="shared" si="2"/>
        <v>F</v>
      </c>
      <c r="J59" s="162" t="str">
        <f t="shared" si="4"/>
        <v>Fail</v>
      </c>
      <c r="K59" s="1"/>
      <c r="L59" s="1"/>
    </row>
    <row r="60" spans="1:12" ht="15.75" customHeight="1" x14ac:dyDescent="0.35">
      <c r="A60" s="85"/>
      <c r="B60" s="83"/>
      <c r="C60" s="59"/>
      <c r="D60" s="59"/>
      <c r="E60" s="59"/>
      <c r="F60" s="59">
        <f t="shared" si="0"/>
        <v>0</v>
      </c>
      <c r="G60" s="60"/>
      <c r="H60" s="61">
        <f t="shared" si="1"/>
        <v>0</v>
      </c>
      <c r="I60" s="81" t="str">
        <f t="shared" si="2"/>
        <v>F</v>
      </c>
      <c r="J60" s="162" t="str">
        <f t="shared" si="4"/>
        <v>Fail</v>
      </c>
      <c r="K60" s="1"/>
      <c r="L60" s="1"/>
    </row>
    <row r="61" spans="1:12" ht="15.75" customHeight="1" x14ac:dyDescent="0.35">
      <c r="A61" s="84"/>
      <c r="B61" s="83"/>
      <c r="C61" s="59"/>
      <c r="D61" s="59"/>
      <c r="E61" s="59"/>
      <c r="F61" s="59">
        <f t="shared" si="0"/>
        <v>0</v>
      </c>
      <c r="G61" s="60"/>
      <c r="H61" s="61">
        <f t="shared" si="1"/>
        <v>0</v>
      </c>
      <c r="I61" s="81" t="str">
        <f t="shared" si="2"/>
        <v>F</v>
      </c>
      <c r="J61" s="162" t="str">
        <f t="shared" si="4"/>
        <v>Fail</v>
      </c>
      <c r="K61" s="1"/>
      <c r="L61" s="1"/>
    </row>
    <row r="62" spans="1:12" ht="15.75" customHeight="1" x14ac:dyDescent="0.35">
      <c r="A62" s="85"/>
      <c r="B62" s="83"/>
      <c r="C62" s="59"/>
      <c r="D62" s="59"/>
      <c r="E62" s="59"/>
      <c r="F62" s="59">
        <f t="shared" si="0"/>
        <v>0</v>
      </c>
      <c r="G62" s="60"/>
      <c r="H62" s="61">
        <f t="shared" si="1"/>
        <v>0</v>
      </c>
      <c r="I62" s="81" t="str">
        <f t="shared" si="2"/>
        <v>F</v>
      </c>
      <c r="J62" s="162" t="str">
        <f t="shared" si="4"/>
        <v>Fail</v>
      </c>
      <c r="K62" s="1"/>
      <c r="L62" s="1"/>
    </row>
    <row r="63" spans="1:12" ht="15.75" customHeight="1" x14ac:dyDescent="0.35">
      <c r="A63" s="85"/>
      <c r="B63" s="83"/>
      <c r="C63" s="59"/>
      <c r="D63" s="59"/>
      <c r="E63" s="59"/>
      <c r="F63" s="59">
        <f t="shared" si="0"/>
        <v>0</v>
      </c>
      <c r="G63" s="60"/>
      <c r="H63" s="61">
        <f t="shared" si="1"/>
        <v>0</v>
      </c>
      <c r="I63" s="81" t="str">
        <f t="shared" si="2"/>
        <v>F</v>
      </c>
      <c r="J63" s="162" t="str">
        <f t="shared" si="4"/>
        <v>Fail</v>
      </c>
      <c r="K63" s="1"/>
      <c r="L63" s="1"/>
    </row>
    <row r="64" spans="1:12" ht="15.75" customHeight="1" x14ac:dyDescent="0.35">
      <c r="A64" s="84"/>
      <c r="B64" s="83"/>
      <c r="C64" s="59"/>
      <c r="D64" s="59"/>
      <c r="E64" s="59"/>
      <c r="F64" s="59">
        <f t="shared" si="0"/>
        <v>0</v>
      </c>
      <c r="G64" s="60"/>
      <c r="H64" s="61">
        <f t="shared" si="1"/>
        <v>0</v>
      </c>
      <c r="I64" s="81" t="str">
        <f t="shared" si="2"/>
        <v>F</v>
      </c>
      <c r="J64" s="162" t="str">
        <f t="shared" si="4"/>
        <v>Fail</v>
      </c>
      <c r="K64" s="1"/>
      <c r="L64" s="1"/>
    </row>
    <row r="65" spans="1:12" ht="15.75" customHeight="1" x14ac:dyDescent="0.35">
      <c r="A65" s="85"/>
      <c r="B65" s="83"/>
      <c r="C65" s="59"/>
      <c r="D65" s="59"/>
      <c r="E65" s="59"/>
      <c r="F65" s="59">
        <f t="shared" si="0"/>
        <v>0</v>
      </c>
      <c r="G65" s="60"/>
      <c r="H65" s="61">
        <f t="shared" si="1"/>
        <v>0</v>
      </c>
      <c r="I65" s="81" t="str">
        <f t="shared" si="2"/>
        <v>F</v>
      </c>
      <c r="J65" s="162" t="str">
        <f t="shared" si="4"/>
        <v>Fail</v>
      </c>
      <c r="K65" s="1"/>
      <c r="L65" s="1"/>
    </row>
    <row r="66" spans="1:12" ht="15.75" customHeight="1" x14ac:dyDescent="0.35">
      <c r="A66" s="85"/>
      <c r="B66" s="83"/>
      <c r="C66" s="59"/>
      <c r="D66" s="59"/>
      <c r="E66" s="59"/>
      <c r="F66" s="59">
        <f t="shared" si="0"/>
        <v>0</v>
      </c>
      <c r="G66" s="60"/>
      <c r="H66" s="61">
        <f t="shared" si="1"/>
        <v>0</v>
      </c>
      <c r="I66" s="81" t="str">
        <f t="shared" si="2"/>
        <v>F</v>
      </c>
      <c r="J66" s="162" t="str">
        <f t="shared" si="4"/>
        <v>Fail</v>
      </c>
      <c r="K66" s="1"/>
      <c r="L66" s="1"/>
    </row>
    <row r="67" spans="1:12" ht="15.75" customHeight="1" x14ac:dyDescent="0.35">
      <c r="A67" s="84"/>
      <c r="B67" s="83"/>
      <c r="C67" s="59"/>
      <c r="D67" s="59"/>
      <c r="E67" s="59"/>
      <c r="F67" s="59">
        <f t="shared" si="0"/>
        <v>0</v>
      </c>
      <c r="G67" s="60"/>
      <c r="H67" s="61">
        <f t="shared" si="1"/>
        <v>0</v>
      </c>
      <c r="I67" s="81" t="str">
        <f t="shared" si="2"/>
        <v>F</v>
      </c>
      <c r="J67" s="162" t="str">
        <f t="shared" si="4"/>
        <v>Fail</v>
      </c>
      <c r="K67" s="1"/>
      <c r="L67" s="1"/>
    </row>
    <row r="68" spans="1:12" ht="15.75" customHeight="1" x14ac:dyDescent="0.35">
      <c r="A68" s="85"/>
      <c r="B68" s="83"/>
      <c r="C68" s="59"/>
      <c r="D68" s="59"/>
      <c r="E68" s="59"/>
      <c r="F68" s="59">
        <f t="shared" si="0"/>
        <v>0</v>
      </c>
      <c r="G68" s="60"/>
      <c r="H68" s="61">
        <f t="shared" si="1"/>
        <v>0</v>
      </c>
      <c r="I68" s="81" t="str">
        <f t="shared" si="2"/>
        <v>F</v>
      </c>
      <c r="J68" s="162" t="str">
        <f t="shared" si="4"/>
        <v>Fail</v>
      </c>
      <c r="K68" s="1"/>
      <c r="L68" s="1"/>
    </row>
    <row r="69" spans="1:12" ht="15.75" customHeight="1" x14ac:dyDescent="0.35">
      <c r="A69" s="85"/>
      <c r="B69" s="83"/>
      <c r="C69" s="59"/>
      <c r="D69" s="59"/>
      <c r="E69" s="59"/>
      <c r="F69" s="59">
        <f t="shared" si="0"/>
        <v>0</v>
      </c>
      <c r="G69" s="60"/>
      <c r="H69" s="61">
        <f t="shared" si="1"/>
        <v>0</v>
      </c>
      <c r="I69" s="81" t="str">
        <f t="shared" si="2"/>
        <v>F</v>
      </c>
      <c r="J69" s="162" t="str">
        <f t="shared" si="4"/>
        <v>Fail</v>
      </c>
      <c r="K69" s="1"/>
      <c r="L69" s="1"/>
    </row>
    <row r="70" spans="1:12" ht="15.75" customHeight="1" x14ac:dyDescent="0.35">
      <c r="A70" s="84"/>
      <c r="B70" s="83"/>
      <c r="C70" s="59"/>
      <c r="D70" s="59"/>
      <c r="E70" s="59"/>
      <c r="F70" s="59">
        <f t="shared" si="0"/>
        <v>0</v>
      </c>
      <c r="G70" s="60"/>
      <c r="H70" s="61">
        <f t="shared" si="1"/>
        <v>0</v>
      </c>
      <c r="I70" s="81" t="str">
        <f t="shared" si="2"/>
        <v>F</v>
      </c>
      <c r="J70" s="162" t="str">
        <f t="shared" si="4"/>
        <v>Fail</v>
      </c>
      <c r="K70" s="1"/>
      <c r="L70" s="1"/>
    </row>
    <row r="71" spans="1:12" ht="15.75" customHeight="1" x14ac:dyDescent="0.35">
      <c r="A71" s="85"/>
      <c r="B71" s="83"/>
      <c r="C71" s="59"/>
      <c r="D71" s="59"/>
      <c r="E71" s="59"/>
      <c r="F71" s="59">
        <f t="shared" si="0"/>
        <v>0</v>
      </c>
      <c r="G71" s="60"/>
      <c r="H71" s="61">
        <f t="shared" si="1"/>
        <v>0</v>
      </c>
      <c r="I71" s="81" t="str">
        <f t="shared" si="2"/>
        <v>F</v>
      </c>
      <c r="J71" s="162" t="str">
        <f t="shared" si="4"/>
        <v>Fail</v>
      </c>
      <c r="K71" s="1"/>
      <c r="L71" s="1"/>
    </row>
    <row r="72" spans="1:12" ht="15.75" customHeight="1" x14ac:dyDescent="0.35">
      <c r="A72" s="85"/>
      <c r="B72" s="83"/>
      <c r="C72" s="59"/>
      <c r="D72" s="59"/>
      <c r="E72" s="59"/>
      <c r="F72" s="59">
        <f t="shared" si="0"/>
        <v>0</v>
      </c>
      <c r="G72" s="60"/>
      <c r="H72" s="61">
        <f t="shared" si="1"/>
        <v>0</v>
      </c>
      <c r="I72" s="81" t="str">
        <f t="shared" si="2"/>
        <v>F</v>
      </c>
      <c r="J72" s="162" t="str">
        <f t="shared" si="4"/>
        <v>Fail</v>
      </c>
      <c r="K72" s="1"/>
      <c r="L72" s="1"/>
    </row>
    <row r="73" spans="1:12" ht="15.75" customHeight="1" x14ac:dyDescent="0.35">
      <c r="A73" s="84"/>
      <c r="B73" s="83"/>
      <c r="C73" s="59"/>
      <c r="D73" s="59"/>
      <c r="E73" s="59"/>
      <c r="F73" s="59">
        <f t="shared" si="0"/>
        <v>0</v>
      </c>
      <c r="G73" s="60"/>
      <c r="H73" s="61">
        <f t="shared" si="1"/>
        <v>0</v>
      </c>
      <c r="I73" s="81" t="str">
        <f t="shared" si="2"/>
        <v>F</v>
      </c>
      <c r="J73" s="162" t="str">
        <f t="shared" si="4"/>
        <v>Fail</v>
      </c>
      <c r="K73" s="1"/>
      <c r="L73" s="1"/>
    </row>
    <row r="74" spans="1:12" ht="15.75" customHeight="1" x14ac:dyDescent="0.35">
      <c r="A74" s="85"/>
      <c r="B74" s="83"/>
      <c r="C74" s="59"/>
      <c r="D74" s="59"/>
      <c r="E74" s="59"/>
      <c r="F74" s="59">
        <f t="shared" si="0"/>
        <v>0</v>
      </c>
      <c r="G74" s="60"/>
      <c r="H74" s="61">
        <f t="shared" si="1"/>
        <v>0</v>
      </c>
      <c r="I74" s="81" t="str">
        <f t="shared" si="2"/>
        <v>F</v>
      </c>
      <c r="J74" s="162" t="str">
        <f t="shared" si="4"/>
        <v>Fail</v>
      </c>
      <c r="K74" s="1"/>
      <c r="L74" s="1"/>
    </row>
    <row r="75" spans="1:12" ht="15.75" customHeight="1" x14ac:dyDescent="0.35">
      <c r="A75" s="85"/>
      <c r="B75" s="83"/>
      <c r="C75" s="59"/>
      <c r="D75" s="59"/>
      <c r="E75" s="59"/>
      <c r="F75" s="59">
        <f t="shared" si="0"/>
        <v>0</v>
      </c>
      <c r="G75" s="60"/>
      <c r="H75" s="61">
        <f t="shared" si="1"/>
        <v>0</v>
      </c>
      <c r="I75" s="81" t="str">
        <f t="shared" si="2"/>
        <v>F</v>
      </c>
      <c r="J75" s="162" t="str">
        <f t="shared" si="4"/>
        <v>Fail</v>
      </c>
      <c r="K75" s="1"/>
      <c r="L75" s="1"/>
    </row>
    <row r="76" spans="1:12" ht="15.75" customHeight="1" x14ac:dyDescent="0.35">
      <c r="A76" s="84"/>
      <c r="B76" s="83"/>
      <c r="C76" s="59"/>
      <c r="D76" s="59"/>
      <c r="E76" s="59"/>
      <c r="F76" s="59">
        <f t="shared" si="0"/>
        <v>0</v>
      </c>
      <c r="G76" s="60"/>
      <c r="H76" s="61">
        <f t="shared" si="1"/>
        <v>0</v>
      </c>
      <c r="I76" s="81" t="str">
        <f t="shared" si="2"/>
        <v>F</v>
      </c>
      <c r="J76" s="162" t="str">
        <f t="shared" si="4"/>
        <v>Fail</v>
      </c>
      <c r="K76" s="1"/>
      <c r="L76" s="1"/>
    </row>
    <row r="77" spans="1:12" ht="15.75" customHeight="1" x14ac:dyDescent="0.35">
      <c r="A77" s="85"/>
      <c r="B77" s="83"/>
      <c r="C77" s="59"/>
      <c r="D77" s="59"/>
      <c r="E77" s="59"/>
      <c r="F77" s="59">
        <f t="shared" si="0"/>
        <v>0</v>
      </c>
      <c r="G77" s="60"/>
      <c r="H77" s="61">
        <f t="shared" si="1"/>
        <v>0</v>
      </c>
      <c r="I77" s="81" t="str">
        <f t="shared" si="2"/>
        <v>F</v>
      </c>
      <c r="J77" s="162" t="str">
        <f t="shared" si="4"/>
        <v>Fail</v>
      </c>
      <c r="K77" s="1"/>
      <c r="L77" s="1"/>
    </row>
    <row r="78" spans="1:12" ht="15.75" customHeight="1" x14ac:dyDescent="0.35">
      <c r="A78" s="85"/>
      <c r="B78" s="83"/>
      <c r="C78" s="59"/>
      <c r="D78" s="59"/>
      <c r="E78" s="59"/>
      <c r="F78" s="59">
        <f t="shared" si="0"/>
        <v>0</v>
      </c>
      <c r="G78" s="60"/>
      <c r="H78" s="61">
        <f t="shared" si="1"/>
        <v>0</v>
      </c>
      <c r="I78" s="81" t="str">
        <f t="shared" ref="I78:I141" si="5">IF(J78="Fail","F",IF(H78&gt;31,"A",IF(H78&gt;25,"B",IF(H78&gt;19,"C",IF(H78&gt;15,"D","F")))))</f>
        <v>F</v>
      </c>
      <c r="J78" s="162" t="str">
        <f t="shared" si="4"/>
        <v>Fail</v>
      </c>
      <c r="K78" s="1"/>
      <c r="L78" s="1"/>
    </row>
    <row r="79" spans="1:12" ht="15.75" customHeight="1" x14ac:dyDescent="0.35">
      <c r="A79" s="84"/>
      <c r="B79" s="83"/>
      <c r="C79" s="59"/>
      <c r="D79" s="59"/>
      <c r="E79" s="59"/>
      <c r="F79" s="59">
        <f t="shared" si="0"/>
        <v>0</v>
      </c>
      <c r="G79" s="60"/>
      <c r="H79" s="61">
        <f t="shared" si="1"/>
        <v>0</v>
      </c>
      <c r="I79" s="81" t="str">
        <f t="shared" si="5"/>
        <v>F</v>
      </c>
      <c r="J79" s="162" t="str">
        <f t="shared" si="4"/>
        <v>Fail</v>
      </c>
      <c r="K79" s="1"/>
      <c r="L79" s="1"/>
    </row>
    <row r="80" spans="1:12" ht="15.75" customHeight="1" x14ac:dyDescent="0.35">
      <c r="A80" s="85"/>
      <c r="B80" s="83"/>
      <c r="C80" s="59"/>
      <c r="D80" s="59"/>
      <c r="E80" s="59"/>
      <c r="F80" s="59">
        <f t="shared" si="0"/>
        <v>0</v>
      </c>
      <c r="G80" s="60"/>
      <c r="H80" s="61">
        <f t="shared" si="1"/>
        <v>0</v>
      </c>
      <c r="I80" s="81" t="str">
        <f t="shared" si="5"/>
        <v>F</v>
      </c>
      <c r="J80" s="162" t="str">
        <f t="shared" si="4"/>
        <v>Fail</v>
      </c>
      <c r="K80" s="1"/>
      <c r="L80" s="1"/>
    </row>
    <row r="81" spans="1:12" ht="15.75" customHeight="1" x14ac:dyDescent="0.35">
      <c r="A81" s="85"/>
      <c r="B81" s="83"/>
      <c r="C81" s="59"/>
      <c r="D81" s="59"/>
      <c r="E81" s="59"/>
      <c r="F81" s="59">
        <f t="shared" si="0"/>
        <v>0</v>
      </c>
      <c r="G81" s="60"/>
      <c r="H81" s="61">
        <f t="shared" si="1"/>
        <v>0</v>
      </c>
      <c r="I81" s="81" t="str">
        <f t="shared" si="5"/>
        <v>F</v>
      </c>
      <c r="J81" s="162" t="str">
        <f t="shared" si="4"/>
        <v>Fail</v>
      </c>
      <c r="K81" s="1"/>
      <c r="L81" s="1"/>
    </row>
    <row r="82" spans="1:12" ht="15.75" customHeight="1" x14ac:dyDescent="0.35">
      <c r="A82" s="84"/>
      <c r="B82" s="83"/>
      <c r="C82" s="59"/>
      <c r="D82" s="59"/>
      <c r="E82" s="59"/>
      <c r="F82" s="59">
        <f t="shared" si="0"/>
        <v>0</v>
      </c>
      <c r="G82" s="60"/>
      <c r="H82" s="61">
        <f t="shared" si="1"/>
        <v>0</v>
      </c>
      <c r="I82" s="81" t="str">
        <f t="shared" si="5"/>
        <v>F</v>
      </c>
      <c r="J82" s="162" t="str">
        <f t="shared" si="4"/>
        <v>Fail</v>
      </c>
      <c r="K82" s="1"/>
      <c r="L82" s="1"/>
    </row>
    <row r="83" spans="1:12" ht="15.75" customHeight="1" x14ac:dyDescent="0.35">
      <c r="A83" s="85"/>
      <c r="B83" s="83"/>
      <c r="C83" s="59"/>
      <c r="D83" s="59"/>
      <c r="E83" s="59"/>
      <c r="F83" s="59">
        <f t="shared" si="0"/>
        <v>0</v>
      </c>
      <c r="G83" s="60"/>
      <c r="H83" s="61">
        <f t="shared" si="1"/>
        <v>0</v>
      </c>
      <c r="I83" s="81" t="str">
        <f t="shared" si="5"/>
        <v>F</v>
      </c>
      <c r="J83" s="162" t="str">
        <f t="shared" si="4"/>
        <v>Fail</v>
      </c>
      <c r="K83" s="1"/>
      <c r="L83" s="1"/>
    </row>
    <row r="84" spans="1:12" ht="15.75" customHeight="1" x14ac:dyDescent="0.35">
      <c r="A84" s="85"/>
      <c r="B84" s="83"/>
      <c r="C84" s="59"/>
      <c r="D84" s="59"/>
      <c r="E84" s="59"/>
      <c r="F84" s="59">
        <f t="shared" si="0"/>
        <v>0</v>
      </c>
      <c r="G84" s="60"/>
      <c r="H84" s="61">
        <f t="shared" si="1"/>
        <v>0</v>
      </c>
      <c r="I84" s="81" t="str">
        <f t="shared" si="5"/>
        <v>F</v>
      </c>
      <c r="J84" s="162" t="str">
        <f t="shared" ref="J84:J147" si="6">IF(MIN(F84,G84)&gt;=8,"Pass","Fail")</f>
        <v>Fail</v>
      </c>
      <c r="K84" s="1"/>
      <c r="L84" s="1"/>
    </row>
    <row r="85" spans="1:12" ht="15.75" customHeight="1" x14ac:dyDescent="0.35">
      <c r="A85" s="84"/>
      <c r="B85" s="83"/>
      <c r="C85" s="59"/>
      <c r="D85" s="59"/>
      <c r="E85" s="59"/>
      <c r="F85" s="59">
        <f t="shared" si="0"/>
        <v>0</v>
      </c>
      <c r="G85" s="60"/>
      <c r="H85" s="61">
        <f t="shared" si="1"/>
        <v>0</v>
      </c>
      <c r="I85" s="81" t="str">
        <f t="shared" si="5"/>
        <v>F</v>
      </c>
      <c r="J85" s="162" t="str">
        <f t="shared" si="6"/>
        <v>Fail</v>
      </c>
      <c r="K85" s="1"/>
      <c r="L85" s="1"/>
    </row>
    <row r="86" spans="1:12" ht="15.75" customHeight="1" x14ac:dyDescent="0.35">
      <c r="A86" s="85"/>
      <c r="B86" s="83"/>
      <c r="C86" s="59"/>
      <c r="D86" s="59"/>
      <c r="E86" s="59"/>
      <c r="F86" s="59">
        <f t="shared" si="0"/>
        <v>0</v>
      </c>
      <c r="G86" s="60"/>
      <c r="H86" s="61">
        <f t="shared" si="1"/>
        <v>0</v>
      </c>
      <c r="I86" s="81" t="str">
        <f t="shared" si="5"/>
        <v>F</v>
      </c>
      <c r="J86" s="162" t="str">
        <f t="shared" si="6"/>
        <v>Fail</v>
      </c>
      <c r="K86" s="1"/>
      <c r="L86" s="1"/>
    </row>
    <row r="87" spans="1:12" ht="15.75" customHeight="1" x14ac:dyDescent="0.35">
      <c r="A87" s="85"/>
      <c r="B87" s="83"/>
      <c r="C87" s="59"/>
      <c r="D87" s="59"/>
      <c r="E87" s="59"/>
      <c r="F87" s="59">
        <f t="shared" si="0"/>
        <v>0</v>
      </c>
      <c r="G87" s="60"/>
      <c r="H87" s="61">
        <f t="shared" si="1"/>
        <v>0</v>
      </c>
      <c r="I87" s="81" t="str">
        <f t="shared" si="5"/>
        <v>F</v>
      </c>
      <c r="J87" s="162" t="str">
        <f t="shared" si="6"/>
        <v>Fail</v>
      </c>
      <c r="K87" s="1"/>
      <c r="L87" s="1"/>
    </row>
    <row r="88" spans="1:12" ht="15.75" customHeight="1" x14ac:dyDescent="0.35">
      <c r="A88" s="84"/>
      <c r="B88" s="83"/>
      <c r="C88" s="59"/>
      <c r="D88" s="59"/>
      <c r="E88" s="59"/>
      <c r="F88" s="59">
        <f t="shared" si="0"/>
        <v>0</v>
      </c>
      <c r="G88" s="60"/>
      <c r="H88" s="61">
        <f t="shared" si="1"/>
        <v>0</v>
      </c>
      <c r="I88" s="81" t="str">
        <f t="shared" si="5"/>
        <v>F</v>
      </c>
      <c r="J88" s="162" t="str">
        <f t="shared" si="6"/>
        <v>Fail</v>
      </c>
      <c r="K88" s="1"/>
      <c r="L88" s="1"/>
    </row>
    <row r="89" spans="1:12" ht="15.75" customHeight="1" x14ac:dyDescent="0.35">
      <c r="A89" s="85"/>
      <c r="B89" s="83"/>
      <c r="C89" s="59"/>
      <c r="D89" s="59"/>
      <c r="E89" s="59"/>
      <c r="F89" s="59">
        <f t="shared" si="0"/>
        <v>0</v>
      </c>
      <c r="G89" s="60"/>
      <c r="H89" s="61">
        <f t="shared" si="1"/>
        <v>0</v>
      </c>
      <c r="I89" s="81" t="str">
        <f t="shared" si="5"/>
        <v>F</v>
      </c>
      <c r="J89" s="162" t="str">
        <f t="shared" si="6"/>
        <v>Fail</v>
      </c>
      <c r="K89" s="1"/>
      <c r="L89" s="1"/>
    </row>
    <row r="90" spans="1:12" ht="15.75" customHeight="1" x14ac:dyDescent="0.35">
      <c r="A90" s="85"/>
      <c r="B90" s="83"/>
      <c r="C90" s="59"/>
      <c r="D90" s="59"/>
      <c r="E90" s="59"/>
      <c r="F90" s="59">
        <f t="shared" si="0"/>
        <v>0</v>
      </c>
      <c r="G90" s="60"/>
      <c r="H90" s="61">
        <f t="shared" si="1"/>
        <v>0</v>
      </c>
      <c r="I90" s="81" t="str">
        <f t="shared" si="5"/>
        <v>F</v>
      </c>
      <c r="J90" s="162" t="str">
        <f t="shared" si="6"/>
        <v>Fail</v>
      </c>
      <c r="K90" s="1"/>
      <c r="L90" s="1"/>
    </row>
    <row r="91" spans="1:12" ht="15.75" customHeight="1" x14ac:dyDescent="0.35">
      <c r="A91" s="84"/>
      <c r="B91" s="83"/>
      <c r="C91" s="59"/>
      <c r="D91" s="59"/>
      <c r="E91" s="59"/>
      <c r="F91" s="59">
        <f t="shared" si="0"/>
        <v>0</v>
      </c>
      <c r="G91" s="60"/>
      <c r="H91" s="61">
        <f t="shared" si="1"/>
        <v>0</v>
      </c>
      <c r="I91" s="81" t="str">
        <f t="shared" si="5"/>
        <v>F</v>
      </c>
      <c r="J91" s="162" t="str">
        <f t="shared" si="6"/>
        <v>Fail</v>
      </c>
      <c r="K91" s="1"/>
      <c r="L91" s="1"/>
    </row>
    <row r="92" spans="1:12" ht="15.75" customHeight="1" x14ac:dyDescent="0.35">
      <c r="A92" s="85"/>
      <c r="B92" s="83"/>
      <c r="C92" s="59"/>
      <c r="D92" s="59"/>
      <c r="E92" s="59"/>
      <c r="F92" s="59">
        <f t="shared" si="0"/>
        <v>0</v>
      </c>
      <c r="G92" s="60"/>
      <c r="H92" s="61">
        <f t="shared" si="1"/>
        <v>0</v>
      </c>
      <c r="I92" s="81" t="str">
        <f t="shared" si="5"/>
        <v>F</v>
      </c>
      <c r="J92" s="162" t="str">
        <f t="shared" si="6"/>
        <v>Fail</v>
      </c>
      <c r="K92" s="1"/>
      <c r="L92" s="1"/>
    </row>
    <row r="93" spans="1:12" ht="15.75" customHeight="1" x14ac:dyDescent="0.35">
      <c r="A93" s="85"/>
      <c r="B93" s="83"/>
      <c r="C93" s="59"/>
      <c r="D93" s="59"/>
      <c r="E93" s="59"/>
      <c r="F93" s="59">
        <f t="shared" si="0"/>
        <v>0</v>
      </c>
      <c r="G93" s="60"/>
      <c r="H93" s="61">
        <f t="shared" si="1"/>
        <v>0</v>
      </c>
      <c r="I93" s="81" t="str">
        <f t="shared" si="5"/>
        <v>F</v>
      </c>
      <c r="J93" s="162" t="str">
        <f t="shared" si="6"/>
        <v>Fail</v>
      </c>
      <c r="K93" s="1"/>
      <c r="L93" s="1"/>
    </row>
    <row r="94" spans="1:12" ht="15.75" customHeight="1" x14ac:dyDescent="0.35">
      <c r="A94" s="84"/>
      <c r="B94" s="83"/>
      <c r="C94" s="59"/>
      <c r="D94" s="59"/>
      <c r="E94" s="59"/>
      <c r="F94" s="59">
        <f t="shared" si="0"/>
        <v>0</v>
      </c>
      <c r="G94" s="60"/>
      <c r="H94" s="61">
        <f t="shared" si="1"/>
        <v>0</v>
      </c>
      <c r="I94" s="81" t="str">
        <f t="shared" si="5"/>
        <v>F</v>
      </c>
      <c r="J94" s="162" t="str">
        <f t="shared" si="6"/>
        <v>Fail</v>
      </c>
      <c r="K94" s="1"/>
      <c r="L94" s="1"/>
    </row>
    <row r="95" spans="1:12" ht="15.75" customHeight="1" x14ac:dyDescent="0.35">
      <c r="A95" s="85"/>
      <c r="B95" s="83"/>
      <c r="C95" s="59"/>
      <c r="D95" s="59"/>
      <c r="E95" s="59"/>
      <c r="F95" s="59">
        <f t="shared" si="0"/>
        <v>0</v>
      </c>
      <c r="G95" s="60"/>
      <c r="H95" s="61">
        <f t="shared" si="1"/>
        <v>0</v>
      </c>
      <c r="I95" s="81" t="str">
        <f t="shared" si="5"/>
        <v>F</v>
      </c>
      <c r="J95" s="162" t="str">
        <f t="shared" si="6"/>
        <v>Fail</v>
      </c>
      <c r="K95" s="1"/>
      <c r="L95" s="1"/>
    </row>
    <row r="96" spans="1:12" ht="15.75" customHeight="1" x14ac:dyDescent="0.35">
      <c r="A96" s="85"/>
      <c r="B96" s="83"/>
      <c r="C96" s="59"/>
      <c r="D96" s="59"/>
      <c r="E96" s="59"/>
      <c r="F96" s="59">
        <f t="shared" si="0"/>
        <v>0</v>
      </c>
      <c r="G96" s="60"/>
      <c r="H96" s="61">
        <f t="shared" si="1"/>
        <v>0</v>
      </c>
      <c r="I96" s="81" t="str">
        <f t="shared" si="5"/>
        <v>F</v>
      </c>
      <c r="J96" s="162" t="str">
        <f t="shared" si="6"/>
        <v>Fail</v>
      </c>
      <c r="K96" s="1"/>
      <c r="L96" s="1"/>
    </row>
    <row r="97" spans="1:12" ht="15.75" customHeight="1" x14ac:dyDescent="0.35">
      <c r="A97" s="84"/>
      <c r="B97" s="83"/>
      <c r="C97" s="59"/>
      <c r="D97" s="59"/>
      <c r="E97" s="59"/>
      <c r="F97" s="59">
        <f t="shared" si="0"/>
        <v>0</v>
      </c>
      <c r="G97" s="60"/>
      <c r="H97" s="61">
        <f t="shared" si="1"/>
        <v>0</v>
      </c>
      <c r="I97" s="81" t="str">
        <f t="shared" si="5"/>
        <v>F</v>
      </c>
      <c r="J97" s="162" t="str">
        <f t="shared" si="6"/>
        <v>Fail</v>
      </c>
      <c r="K97" s="1"/>
      <c r="L97" s="1"/>
    </row>
    <row r="98" spans="1:12" ht="15.75" customHeight="1" x14ac:dyDescent="0.35">
      <c r="A98" s="85"/>
      <c r="B98" s="83"/>
      <c r="C98" s="59"/>
      <c r="D98" s="59"/>
      <c r="E98" s="59"/>
      <c r="F98" s="59">
        <f t="shared" si="0"/>
        <v>0</v>
      </c>
      <c r="G98" s="60"/>
      <c r="H98" s="61">
        <f t="shared" si="1"/>
        <v>0</v>
      </c>
      <c r="I98" s="81" t="str">
        <f t="shared" si="5"/>
        <v>F</v>
      </c>
      <c r="J98" s="162" t="str">
        <f t="shared" si="6"/>
        <v>Fail</v>
      </c>
      <c r="K98" s="1"/>
      <c r="L98" s="1"/>
    </row>
    <row r="99" spans="1:12" ht="15.75" customHeight="1" x14ac:dyDescent="0.35">
      <c r="A99" s="85"/>
      <c r="B99" s="83"/>
      <c r="C99" s="59"/>
      <c r="D99" s="59"/>
      <c r="E99" s="59"/>
      <c r="F99" s="59">
        <f t="shared" si="0"/>
        <v>0</v>
      </c>
      <c r="G99" s="60"/>
      <c r="H99" s="61">
        <f t="shared" si="1"/>
        <v>0</v>
      </c>
      <c r="I99" s="81" t="str">
        <f t="shared" si="5"/>
        <v>F</v>
      </c>
      <c r="J99" s="162" t="str">
        <f t="shared" si="6"/>
        <v>Fail</v>
      </c>
      <c r="K99" s="1"/>
      <c r="L99" s="1"/>
    </row>
    <row r="100" spans="1:12" ht="15.75" customHeight="1" x14ac:dyDescent="0.35">
      <c r="A100" s="84"/>
      <c r="B100" s="83"/>
      <c r="C100" s="59"/>
      <c r="D100" s="59"/>
      <c r="E100" s="59"/>
      <c r="F100" s="59">
        <f t="shared" si="0"/>
        <v>0</v>
      </c>
      <c r="G100" s="60"/>
      <c r="H100" s="61">
        <f t="shared" si="1"/>
        <v>0</v>
      </c>
      <c r="I100" s="81" t="str">
        <f t="shared" si="5"/>
        <v>F</v>
      </c>
      <c r="J100" s="162" t="str">
        <f t="shared" si="6"/>
        <v>Fail</v>
      </c>
      <c r="K100" s="1"/>
      <c r="L100" s="1"/>
    </row>
    <row r="101" spans="1:12" ht="15.75" customHeight="1" x14ac:dyDescent="0.35">
      <c r="A101" s="85"/>
      <c r="B101" s="83"/>
      <c r="C101" s="59"/>
      <c r="D101" s="59"/>
      <c r="E101" s="59"/>
      <c r="F101" s="59">
        <f t="shared" si="0"/>
        <v>0</v>
      </c>
      <c r="G101" s="60"/>
      <c r="H101" s="61">
        <f t="shared" si="1"/>
        <v>0</v>
      </c>
      <c r="I101" s="81" t="str">
        <f t="shared" si="5"/>
        <v>F</v>
      </c>
      <c r="J101" s="162" t="str">
        <f t="shared" si="6"/>
        <v>Fail</v>
      </c>
      <c r="K101" s="1"/>
      <c r="L101" s="1"/>
    </row>
    <row r="102" spans="1:12" ht="15.75" customHeight="1" x14ac:dyDescent="0.35">
      <c r="A102" s="85"/>
      <c r="B102" s="83"/>
      <c r="C102" s="59"/>
      <c r="D102" s="59"/>
      <c r="E102" s="59"/>
      <c r="F102" s="59">
        <f t="shared" si="0"/>
        <v>0</v>
      </c>
      <c r="G102" s="60"/>
      <c r="H102" s="61">
        <f t="shared" si="1"/>
        <v>0</v>
      </c>
      <c r="I102" s="81" t="str">
        <f t="shared" si="5"/>
        <v>F</v>
      </c>
      <c r="J102" s="162" t="str">
        <f t="shared" si="6"/>
        <v>Fail</v>
      </c>
      <c r="K102" s="1"/>
      <c r="L102" s="1"/>
    </row>
    <row r="103" spans="1:12" ht="15.75" customHeight="1" x14ac:dyDescent="0.35">
      <c r="A103" s="84"/>
      <c r="B103" s="83"/>
      <c r="C103" s="59"/>
      <c r="D103" s="59"/>
      <c r="E103" s="59"/>
      <c r="F103" s="59">
        <f t="shared" si="0"/>
        <v>0</v>
      </c>
      <c r="G103" s="60"/>
      <c r="H103" s="61">
        <f t="shared" si="1"/>
        <v>0</v>
      </c>
      <c r="I103" s="81" t="str">
        <f t="shared" si="5"/>
        <v>F</v>
      </c>
      <c r="J103" s="162" t="str">
        <f t="shared" si="6"/>
        <v>Fail</v>
      </c>
      <c r="K103" s="1"/>
      <c r="L103" s="1"/>
    </row>
    <row r="104" spans="1:12" ht="15.75" customHeight="1" x14ac:dyDescent="0.35">
      <c r="A104" s="85"/>
      <c r="B104" s="83"/>
      <c r="C104" s="59"/>
      <c r="D104" s="59"/>
      <c r="E104" s="59"/>
      <c r="F104" s="59">
        <f t="shared" si="0"/>
        <v>0</v>
      </c>
      <c r="G104" s="60"/>
      <c r="H104" s="61">
        <f t="shared" si="1"/>
        <v>0</v>
      </c>
      <c r="I104" s="81" t="str">
        <f t="shared" si="5"/>
        <v>F</v>
      </c>
      <c r="J104" s="162" t="str">
        <f t="shared" si="6"/>
        <v>Fail</v>
      </c>
      <c r="K104" s="1"/>
      <c r="L104" s="1"/>
    </row>
    <row r="105" spans="1:12" ht="15.75" customHeight="1" x14ac:dyDescent="0.35">
      <c r="A105" s="85"/>
      <c r="B105" s="83"/>
      <c r="C105" s="59"/>
      <c r="D105" s="59"/>
      <c r="E105" s="59"/>
      <c r="F105" s="59">
        <f t="shared" si="0"/>
        <v>0</v>
      </c>
      <c r="G105" s="60"/>
      <c r="H105" s="61">
        <f t="shared" si="1"/>
        <v>0</v>
      </c>
      <c r="I105" s="81" t="str">
        <f t="shared" si="5"/>
        <v>F</v>
      </c>
      <c r="J105" s="162" t="str">
        <f t="shared" si="6"/>
        <v>Fail</v>
      </c>
      <c r="K105" s="1"/>
      <c r="L105" s="1"/>
    </row>
    <row r="106" spans="1:12" ht="15.75" customHeight="1" x14ac:dyDescent="0.35">
      <c r="A106" s="84"/>
      <c r="B106" s="83"/>
      <c r="C106" s="59"/>
      <c r="D106" s="59"/>
      <c r="E106" s="59"/>
      <c r="F106" s="59">
        <f t="shared" si="0"/>
        <v>0</v>
      </c>
      <c r="G106" s="60"/>
      <c r="H106" s="61">
        <f t="shared" si="1"/>
        <v>0</v>
      </c>
      <c r="I106" s="81" t="str">
        <f t="shared" si="5"/>
        <v>F</v>
      </c>
      <c r="J106" s="162" t="str">
        <f t="shared" si="6"/>
        <v>Fail</v>
      </c>
      <c r="K106" s="1"/>
      <c r="L106" s="1"/>
    </row>
    <row r="107" spans="1:12" ht="15.75" customHeight="1" x14ac:dyDescent="0.35">
      <c r="A107" s="85"/>
      <c r="B107" s="83"/>
      <c r="C107" s="59"/>
      <c r="D107" s="59"/>
      <c r="E107" s="59"/>
      <c r="F107" s="59">
        <f t="shared" si="0"/>
        <v>0</v>
      </c>
      <c r="G107" s="60"/>
      <c r="H107" s="61">
        <f t="shared" si="1"/>
        <v>0</v>
      </c>
      <c r="I107" s="81" t="str">
        <f t="shared" si="5"/>
        <v>F</v>
      </c>
      <c r="J107" s="162" t="str">
        <f t="shared" si="6"/>
        <v>Fail</v>
      </c>
      <c r="K107" s="1"/>
      <c r="L107" s="1"/>
    </row>
    <row r="108" spans="1:12" ht="15.75" customHeight="1" x14ac:dyDescent="0.35">
      <c r="A108" s="85"/>
      <c r="B108" s="83"/>
      <c r="C108" s="59"/>
      <c r="D108" s="59"/>
      <c r="E108" s="59"/>
      <c r="F108" s="59">
        <f t="shared" si="0"/>
        <v>0</v>
      </c>
      <c r="G108" s="60"/>
      <c r="H108" s="61">
        <f t="shared" si="1"/>
        <v>0</v>
      </c>
      <c r="I108" s="81" t="str">
        <f t="shared" si="5"/>
        <v>F</v>
      </c>
      <c r="J108" s="162" t="str">
        <f t="shared" si="6"/>
        <v>Fail</v>
      </c>
      <c r="K108" s="1"/>
      <c r="L108" s="1"/>
    </row>
    <row r="109" spans="1:12" ht="15.75" customHeight="1" x14ac:dyDescent="0.35">
      <c r="A109" s="84"/>
      <c r="B109" s="83"/>
      <c r="C109" s="59"/>
      <c r="D109" s="59"/>
      <c r="E109" s="59"/>
      <c r="F109" s="59">
        <f t="shared" si="0"/>
        <v>0</v>
      </c>
      <c r="G109" s="60"/>
      <c r="H109" s="61">
        <f t="shared" si="1"/>
        <v>0</v>
      </c>
      <c r="I109" s="81" t="str">
        <f t="shared" si="5"/>
        <v>F</v>
      </c>
      <c r="J109" s="162" t="str">
        <f t="shared" si="6"/>
        <v>Fail</v>
      </c>
      <c r="K109" s="1"/>
      <c r="L109" s="1"/>
    </row>
    <row r="110" spans="1:12" ht="15.75" customHeight="1" x14ac:dyDescent="0.35">
      <c r="A110" s="85"/>
      <c r="B110" s="83"/>
      <c r="C110" s="59"/>
      <c r="D110" s="59"/>
      <c r="E110" s="59"/>
      <c r="F110" s="59">
        <f t="shared" si="0"/>
        <v>0</v>
      </c>
      <c r="G110" s="60"/>
      <c r="H110" s="61">
        <f t="shared" si="1"/>
        <v>0</v>
      </c>
      <c r="I110" s="81" t="str">
        <f t="shared" si="5"/>
        <v>F</v>
      </c>
      <c r="J110" s="162" t="str">
        <f t="shared" si="6"/>
        <v>Fail</v>
      </c>
      <c r="K110" s="1"/>
      <c r="L110" s="1"/>
    </row>
    <row r="111" spans="1:12" ht="15.75" customHeight="1" x14ac:dyDescent="0.35">
      <c r="A111" s="85"/>
      <c r="B111" s="83"/>
      <c r="C111" s="59"/>
      <c r="D111" s="59"/>
      <c r="E111" s="59"/>
      <c r="F111" s="59">
        <f t="shared" si="0"/>
        <v>0</v>
      </c>
      <c r="G111" s="60"/>
      <c r="H111" s="61">
        <f t="shared" si="1"/>
        <v>0</v>
      </c>
      <c r="I111" s="81" t="str">
        <f t="shared" si="5"/>
        <v>F</v>
      </c>
      <c r="J111" s="162" t="str">
        <f t="shared" si="6"/>
        <v>Fail</v>
      </c>
      <c r="K111" s="1"/>
      <c r="L111" s="1"/>
    </row>
    <row r="112" spans="1:12" ht="15.75" customHeight="1" x14ac:dyDescent="0.35">
      <c r="A112" s="84"/>
      <c r="B112" s="83"/>
      <c r="C112" s="59"/>
      <c r="D112" s="59"/>
      <c r="E112" s="59"/>
      <c r="F112" s="59">
        <f t="shared" si="0"/>
        <v>0</v>
      </c>
      <c r="G112" s="60"/>
      <c r="H112" s="61">
        <f t="shared" si="1"/>
        <v>0</v>
      </c>
      <c r="I112" s="81" t="str">
        <f t="shared" si="5"/>
        <v>F</v>
      </c>
      <c r="J112" s="162" t="str">
        <f t="shared" si="6"/>
        <v>Fail</v>
      </c>
      <c r="K112" s="1"/>
      <c r="L112" s="1"/>
    </row>
    <row r="113" spans="6:10" ht="15" customHeight="1" x14ac:dyDescent="0.35">
      <c r="F113" s="59">
        <f t="shared" si="0"/>
        <v>0</v>
      </c>
      <c r="G113" s="60"/>
      <c r="H113" s="61">
        <f t="shared" si="1"/>
        <v>0</v>
      </c>
      <c r="I113" s="81" t="str">
        <f t="shared" si="5"/>
        <v>F</v>
      </c>
      <c r="J113" s="162" t="str">
        <f t="shared" si="6"/>
        <v>Fail</v>
      </c>
    </row>
    <row r="114" spans="6:10" ht="15" customHeight="1" x14ac:dyDescent="0.35">
      <c r="F114" s="59">
        <f t="shared" ref="F114:F162" si="7">ROUND(C114+D114+E114,2)</f>
        <v>0</v>
      </c>
      <c r="G114" s="60"/>
      <c r="H114" s="61">
        <f t="shared" ref="H114:H162" si="8">ROUND(F114+G114,0)</f>
        <v>0</v>
      </c>
      <c r="I114" s="81" t="str">
        <f t="shared" si="5"/>
        <v>F</v>
      </c>
      <c r="J114" s="162" t="str">
        <f t="shared" si="6"/>
        <v>Fail</v>
      </c>
    </row>
    <row r="115" spans="6:10" ht="15" customHeight="1" x14ac:dyDescent="0.35">
      <c r="F115" s="59">
        <f t="shared" si="7"/>
        <v>0</v>
      </c>
      <c r="G115" s="60"/>
      <c r="H115" s="61">
        <f t="shared" si="8"/>
        <v>0</v>
      </c>
      <c r="I115" s="81" t="str">
        <f t="shared" si="5"/>
        <v>F</v>
      </c>
      <c r="J115" s="162" t="str">
        <f t="shared" si="6"/>
        <v>Fail</v>
      </c>
    </row>
    <row r="116" spans="6:10" ht="15" customHeight="1" x14ac:dyDescent="0.35">
      <c r="F116" s="59">
        <f t="shared" si="7"/>
        <v>0</v>
      </c>
      <c r="G116" s="60"/>
      <c r="H116" s="61">
        <f t="shared" si="8"/>
        <v>0</v>
      </c>
      <c r="I116" s="81" t="str">
        <f t="shared" si="5"/>
        <v>F</v>
      </c>
      <c r="J116" s="162" t="str">
        <f t="shared" si="6"/>
        <v>Fail</v>
      </c>
    </row>
    <row r="117" spans="6:10" ht="15" customHeight="1" x14ac:dyDescent="0.35">
      <c r="F117" s="59">
        <f t="shared" si="7"/>
        <v>0</v>
      </c>
      <c r="G117" s="60"/>
      <c r="H117" s="61">
        <f t="shared" si="8"/>
        <v>0</v>
      </c>
      <c r="I117" s="81" t="str">
        <f t="shared" si="5"/>
        <v>F</v>
      </c>
      <c r="J117" s="162" t="str">
        <f t="shared" si="6"/>
        <v>Fail</v>
      </c>
    </row>
    <row r="118" spans="6:10" ht="15" customHeight="1" x14ac:dyDescent="0.35">
      <c r="F118" s="59">
        <f t="shared" si="7"/>
        <v>0</v>
      </c>
      <c r="G118" s="60"/>
      <c r="H118" s="61">
        <f t="shared" si="8"/>
        <v>0</v>
      </c>
      <c r="I118" s="81" t="str">
        <f t="shared" si="5"/>
        <v>F</v>
      </c>
      <c r="J118" s="162" t="str">
        <f t="shared" si="6"/>
        <v>Fail</v>
      </c>
    </row>
    <row r="119" spans="6:10" ht="15" customHeight="1" x14ac:dyDescent="0.35">
      <c r="F119" s="59">
        <f t="shared" si="7"/>
        <v>0</v>
      </c>
      <c r="G119" s="60"/>
      <c r="H119" s="61">
        <f t="shared" si="8"/>
        <v>0</v>
      </c>
      <c r="I119" s="81" t="str">
        <f t="shared" si="5"/>
        <v>F</v>
      </c>
      <c r="J119" s="162" t="str">
        <f t="shared" si="6"/>
        <v>Fail</v>
      </c>
    </row>
    <row r="120" spans="6:10" ht="15" customHeight="1" x14ac:dyDescent="0.35">
      <c r="F120" s="59">
        <f t="shared" si="7"/>
        <v>0</v>
      </c>
      <c r="G120" s="60"/>
      <c r="H120" s="61">
        <f t="shared" si="8"/>
        <v>0</v>
      </c>
      <c r="I120" s="81" t="str">
        <f t="shared" si="5"/>
        <v>F</v>
      </c>
      <c r="J120" s="162" t="str">
        <f t="shared" si="6"/>
        <v>Fail</v>
      </c>
    </row>
    <row r="121" spans="6:10" ht="15" customHeight="1" x14ac:dyDescent="0.35">
      <c r="F121" s="59">
        <f t="shared" si="7"/>
        <v>0</v>
      </c>
      <c r="G121" s="60"/>
      <c r="H121" s="61">
        <f t="shared" si="8"/>
        <v>0</v>
      </c>
      <c r="I121" s="81" t="str">
        <f t="shared" si="5"/>
        <v>F</v>
      </c>
      <c r="J121" s="162" t="str">
        <f t="shared" si="6"/>
        <v>Fail</v>
      </c>
    </row>
    <row r="122" spans="6:10" ht="15" customHeight="1" x14ac:dyDescent="0.35">
      <c r="F122" s="59">
        <f t="shared" si="7"/>
        <v>0</v>
      </c>
      <c r="G122" s="60"/>
      <c r="H122" s="61">
        <f t="shared" si="8"/>
        <v>0</v>
      </c>
      <c r="I122" s="81" t="str">
        <f t="shared" si="5"/>
        <v>F</v>
      </c>
      <c r="J122" s="162" t="str">
        <f t="shared" si="6"/>
        <v>Fail</v>
      </c>
    </row>
    <row r="123" spans="6:10" ht="15" customHeight="1" x14ac:dyDescent="0.35">
      <c r="F123" s="59">
        <f t="shared" si="7"/>
        <v>0</v>
      </c>
      <c r="G123" s="60"/>
      <c r="H123" s="61">
        <f t="shared" si="8"/>
        <v>0</v>
      </c>
      <c r="I123" s="81" t="str">
        <f t="shared" si="5"/>
        <v>F</v>
      </c>
      <c r="J123" s="162" t="str">
        <f t="shared" si="6"/>
        <v>Fail</v>
      </c>
    </row>
    <row r="124" spans="6:10" ht="15" customHeight="1" x14ac:dyDescent="0.35">
      <c r="F124" s="59">
        <f t="shared" si="7"/>
        <v>0</v>
      </c>
      <c r="G124" s="60"/>
      <c r="H124" s="61">
        <f t="shared" si="8"/>
        <v>0</v>
      </c>
      <c r="I124" s="81" t="str">
        <f t="shared" si="5"/>
        <v>F</v>
      </c>
      <c r="J124" s="162" t="str">
        <f t="shared" si="6"/>
        <v>Fail</v>
      </c>
    </row>
    <row r="125" spans="6:10" ht="15" customHeight="1" x14ac:dyDescent="0.35">
      <c r="F125" s="59">
        <f t="shared" si="7"/>
        <v>0</v>
      </c>
      <c r="G125" s="60"/>
      <c r="H125" s="61">
        <f t="shared" si="8"/>
        <v>0</v>
      </c>
      <c r="I125" s="81" t="str">
        <f t="shared" si="5"/>
        <v>F</v>
      </c>
      <c r="J125" s="162" t="str">
        <f t="shared" si="6"/>
        <v>Fail</v>
      </c>
    </row>
    <row r="126" spans="6:10" ht="15" customHeight="1" x14ac:dyDescent="0.35">
      <c r="F126" s="59">
        <f t="shared" si="7"/>
        <v>0</v>
      </c>
      <c r="G126" s="60"/>
      <c r="H126" s="61">
        <f t="shared" si="8"/>
        <v>0</v>
      </c>
      <c r="I126" s="81" t="str">
        <f t="shared" si="5"/>
        <v>F</v>
      </c>
      <c r="J126" s="162" t="str">
        <f t="shared" si="6"/>
        <v>Fail</v>
      </c>
    </row>
    <row r="127" spans="6:10" ht="15" customHeight="1" x14ac:dyDescent="0.35">
      <c r="F127" s="59">
        <f t="shared" si="7"/>
        <v>0</v>
      </c>
      <c r="G127" s="60"/>
      <c r="H127" s="61">
        <f t="shared" si="8"/>
        <v>0</v>
      </c>
      <c r="I127" s="81" t="str">
        <f t="shared" si="5"/>
        <v>F</v>
      </c>
      <c r="J127" s="162" t="str">
        <f t="shared" si="6"/>
        <v>Fail</v>
      </c>
    </row>
    <row r="128" spans="6:10" ht="15" customHeight="1" x14ac:dyDescent="0.35">
      <c r="F128" s="59">
        <f t="shared" si="7"/>
        <v>0</v>
      </c>
      <c r="G128" s="60"/>
      <c r="H128" s="61">
        <f t="shared" si="8"/>
        <v>0</v>
      </c>
      <c r="I128" s="81" t="str">
        <f t="shared" si="5"/>
        <v>F</v>
      </c>
      <c r="J128" s="162" t="str">
        <f t="shared" si="6"/>
        <v>Fail</v>
      </c>
    </row>
    <row r="129" spans="6:10" ht="15" customHeight="1" x14ac:dyDescent="0.35">
      <c r="F129" s="59">
        <f t="shared" si="7"/>
        <v>0</v>
      </c>
      <c r="G129" s="60"/>
      <c r="H129" s="61">
        <f t="shared" si="8"/>
        <v>0</v>
      </c>
      <c r="I129" s="81" t="str">
        <f t="shared" si="5"/>
        <v>F</v>
      </c>
      <c r="J129" s="162" t="str">
        <f t="shared" si="6"/>
        <v>Fail</v>
      </c>
    </row>
    <row r="130" spans="6:10" ht="15" customHeight="1" x14ac:dyDescent="0.35">
      <c r="F130" s="59">
        <f t="shared" si="7"/>
        <v>0</v>
      </c>
      <c r="G130" s="60"/>
      <c r="H130" s="61">
        <f t="shared" si="8"/>
        <v>0</v>
      </c>
      <c r="I130" s="81" t="str">
        <f t="shared" si="5"/>
        <v>F</v>
      </c>
      <c r="J130" s="162" t="str">
        <f t="shared" si="6"/>
        <v>Fail</v>
      </c>
    </row>
    <row r="131" spans="6:10" ht="15" customHeight="1" x14ac:dyDescent="0.35">
      <c r="F131" s="59">
        <f t="shared" si="7"/>
        <v>0</v>
      </c>
      <c r="G131" s="60"/>
      <c r="H131" s="61">
        <f t="shared" si="8"/>
        <v>0</v>
      </c>
      <c r="I131" s="81" t="str">
        <f t="shared" si="5"/>
        <v>F</v>
      </c>
      <c r="J131" s="162" t="str">
        <f t="shared" si="6"/>
        <v>Fail</v>
      </c>
    </row>
    <row r="132" spans="6:10" ht="15" customHeight="1" x14ac:dyDescent="0.35">
      <c r="F132" s="59">
        <f t="shared" si="7"/>
        <v>0</v>
      </c>
      <c r="G132" s="60"/>
      <c r="H132" s="61">
        <f t="shared" si="8"/>
        <v>0</v>
      </c>
      <c r="I132" s="81" t="str">
        <f t="shared" si="5"/>
        <v>F</v>
      </c>
      <c r="J132" s="162" t="str">
        <f t="shared" si="6"/>
        <v>Fail</v>
      </c>
    </row>
    <row r="133" spans="6:10" ht="15" customHeight="1" x14ac:dyDescent="0.35">
      <c r="F133" s="59">
        <f t="shared" si="7"/>
        <v>0</v>
      </c>
      <c r="G133" s="60"/>
      <c r="H133" s="61">
        <f t="shared" si="8"/>
        <v>0</v>
      </c>
      <c r="I133" s="81" t="str">
        <f t="shared" si="5"/>
        <v>F</v>
      </c>
      <c r="J133" s="162" t="str">
        <f t="shared" si="6"/>
        <v>Fail</v>
      </c>
    </row>
    <row r="134" spans="6:10" ht="15" customHeight="1" x14ac:dyDescent="0.35">
      <c r="F134" s="59">
        <f t="shared" si="7"/>
        <v>0</v>
      </c>
      <c r="G134" s="60"/>
      <c r="H134" s="61">
        <f t="shared" si="8"/>
        <v>0</v>
      </c>
      <c r="I134" s="81" t="str">
        <f t="shared" si="5"/>
        <v>F</v>
      </c>
      <c r="J134" s="162" t="str">
        <f t="shared" si="6"/>
        <v>Fail</v>
      </c>
    </row>
    <row r="135" spans="6:10" ht="15" customHeight="1" x14ac:dyDescent="0.35">
      <c r="F135" s="59">
        <f t="shared" si="7"/>
        <v>0</v>
      </c>
      <c r="G135" s="60"/>
      <c r="H135" s="61">
        <f t="shared" si="8"/>
        <v>0</v>
      </c>
      <c r="I135" s="81" t="str">
        <f t="shared" si="5"/>
        <v>F</v>
      </c>
      <c r="J135" s="162" t="str">
        <f t="shared" si="6"/>
        <v>Fail</v>
      </c>
    </row>
    <row r="136" spans="6:10" ht="15" customHeight="1" x14ac:dyDescent="0.35">
      <c r="F136" s="59">
        <f t="shared" si="7"/>
        <v>0</v>
      </c>
      <c r="G136" s="60"/>
      <c r="H136" s="61">
        <f t="shared" si="8"/>
        <v>0</v>
      </c>
      <c r="I136" s="81" t="str">
        <f t="shared" si="5"/>
        <v>F</v>
      </c>
      <c r="J136" s="162" t="str">
        <f t="shared" si="6"/>
        <v>Fail</v>
      </c>
    </row>
    <row r="137" spans="6:10" ht="15" customHeight="1" x14ac:dyDescent="0.35">
      <c r="F137" s="59">
        <f t="shared" si="7"/>
        <v>0</v>
      </c>
      <c r="G137" s="60"/>
      <c r="H137" s="61">
        <f t="shared" si="8"/>
        <v>0</v>
      </c>
      <c r="I137" s="81" t="str">
        <f t="shared" si="5"/>
        <v>F</v>
      </c>
      <c r="J137" s="162" t="str">
        <f t="shared" si="6"/>
        <v>Fail</v>
      </c>
    </row>
    <row r="138" spans="6:10" ht="15" customHeight="1" x14ac:dyDescent="0.35">
      <c r="F138" s="59">
        <f t="shared" si="7"/>
        <v>0</v>
      </c>
      <c r="G138" s="60"/>
      <c r="H138" s="61">
        <f t="shared" si="8"/>
        <v>0</v>
      </c>
      <c r="I138" s="81" t="str">
        <f t="shared" si="5"/>
        <v>F</v>
      </c>
      <c r="J138" s="162" t="str">
        <f t="shared" si="6"/>
        <v>Fail</v>
      </c>
    </row>
    <row r="139" spans="6:10" ht="15" customHeight="1" x14ac:dyDescent="0.35">
      <c r="F139" s="59">
        <f t="shared" si="7"/>
        <v>0</v>
      </c>
      <c r="G139" s="60"/>
      <c r="H139" s="61">
        <f t="shared" si="8"/>
        <v>0</v>
      </c>
      <c r="I139" s="81" t="str">
        <f t="shared" si="5"/>
        <v>F</v>
      </c>
      <c r="J139" s="162" t="str">
        <f t="shared" si="6"/>
        <v>Fail</v>
      </c>
    </row>
    <row r="140" spans="6:10" ht="15" customHeight="1" x14ac:dyDescent="0.35">
      <c r="F140" s="59">
        <f t="shared" si="7"/>
        <v>0</v>
      </c>
      <c r="G140" s="60"/>
      <c r="H140" s="61">
        <f t="shared" si="8"/>
        <v>0</v>
      </c>
      <c r="I140" s="81" t="str">
        <f t="shared" si="5"/>
        <v>F</v>
      </c>
      <c r="J140" s="162" t="str">
        <f t="shared" si="6"/>
        <v>Fail</v>
      </c>
    </row>
    <row r="141" spans="6:10" ht="15" customHeight="1" x14ac:dyDescent="0.35">
      <c r="F141" s="59">
        <f t="shared" si="7"/>
        <v>0</v>
      </c>
      <c r="G141" s="60"/>
      <c r="H141" s="61">
        <f t="shared" si="8"/>
        <v>0</v>
      </c>
      <c r="I141" s="81" t="str">
        <f t="shared" si="5"/>
        <v>F</v>
      </c>
      <c r="J141" s="162" t="str">
        <f t="shared" si="6"/>
        <v>Fail</v>
      </c>
    </row>
    <row r="142" spans="6:10" ht="15" customHeight="1" x14ac:dyDescent="0.35">
      <c r="F142" s="59">
        <f t="shared" si="7"/>
        <v>0</v>
      </c>
      <c r="G142" s="60"/>
      <c r="H142" s="61">
        <f t="shared" si="8"/>
        <v>0</v>
      </c>
      <c r="I142" s="81" t="str">
        <f t="shared" ref="I142:I162" si="9">IF(J142="Fail","F",IF(H142&gt;31,"A",IF(H142&gt;25,"B",IF(H142&gt;19,"C",IF(H142&gt;15,"D","F")))))</f>
        <v>F</v>
      </c>
      <c r="J142" s="162" t="str">
        <f t="shared" si="6"/>
        <v>Fail</v>
      </c>
    </row>
    <row r="143" spans="6:10" ht="15" customHeight="1" x14ac:dyDescent="0.35">
      <c r="F143" s="59">
        <f t="shared" si="7"/>
        <v>0</v>
      </c>
      <c r="G143" s="60"/>
      <c r="H143" s="61">
        <f t="shared" si="8"/>
        <v>0</v>
      </c>
      <c r="I143" s="81" t="str">
        <f t="shared" si="9"/>
        <v>F</v>
      </c>
      <c r="J143" s="162" t="str">
        <f t="shared" si="6"/>
        <v>Fail</v>
      </c>
    </row>
    <row r="144" spans="6:10" ht="15" customHeight="1" x14ac:dyDescent="0.35">
      <c r="F144" s="59">
        <f t="shared" si="7"/>
        <v>0</v>
      </c>
      <c r="G144" s="60"/>
      <c r="H144" s="61">
        <f t="shared" si="8"/>
        <v>0</v>
      </c>
      <c r="I144" s="81" t="str">
        <f t="shared" si="9"/>
        <v>F</v>
      </c>
      <c r="J144" s="162" t="str">
        <f t="shared" si="6"/>
        <v>Fail</v>
      </c>
    </row>
    <row r="145" spans="6:10" ht="15" customHeight="1" x14ac:dyDescent="0.35">
      <c r="F145" s="59">
        <f t="shared" si="7"/>
        <v>0</v>
      </c>
      <c r="G145" s="60"/>
      <c r="H145" s="61">
        <f t="shared" si="8"/>
        <v>0</v>
      </c>
      <c r="I145" s="81" t="str">
        <f t="shared" si="9"/>
        <v>F</v>
      </c>
      <c r="J145" s="162" t="str">
        <f t="shared" si="6"/>
        <v>Fail</v>
      </c>
    </row>
    <row r="146" spans="6:10" ht="15" customHeight="1" x14ac:dyDescent="0.35">
      <c r="F146" s="59">
        <f t="shared" si="7"/>
        <v>0</v>
      </c>
      <c r="G146" s="60"/>
      <c r="H146" s="61">
        <f t="shared" si="8"/>
        <v>0</v>
      </c>
      <c r="I146" s="81" t="str">
        <f t="shared" si="9"/>
        <v>F</v>
      </c>
      <c r="J146" s="162" t="str">
        <f t="shared" si="6"/>
        <v>Fail</v>
      </c>
    </row>
    <row r="147" spans="6:10" ht="15" customHeight="1" x14ac:dyDescent="0.35">
      <c r="F147" s="59">
        <f t="shared" si="7"/>
        <v>0</v>
      </c>
      <c r="G147" s="60"/>
      <c r="H147" s="61">
        <f t="shared" si="8"/>
        <v>0</v>
      </c>
      <c r="I147" s="81" t="str">
        <f t="shared" si="9"/>
        <v>F</v>
      </c>
      <c r="J147" s="162" t="str">
        <f t="shared" si="6"/>
        <v>Fail</v>
      </c>
    </row>
    <row r="148" spans="6:10" ht="15" customHeight="1" x14ac:dyDescent="0.35">
      <c r="F148" s="59">
        <f t="shared" si="7"/>
        <v>0</v>
      </c>
      <c r="G148" s="60"/>
      <c r="H148" s="61">
        <f t="shared" si="8"/>
        <v>0</v>
      </c>
      <c r="I148" s="81" t="str">
        <f t="shared" si="9"/>
        <v>F</v>
      </c>
      <c r="J148" s="162" t="str">
        <f t="shared" ref="J148:J162" si="10">IF(MIN(F148,G148)&gt;=8,"Pass","Fail")</f>
        <v>Fail</v>
      </c>
    </row>
    <row r="149" spans="6:10" ht="15" customHeight="1" x14ac:dyDescent="0.35">
      <c r="F149" s="59">
        <f t="shared" si="7"/>
        <v>0</v>
      </c>
      <c r="G149" s="60"/>
      <c r="H149" s="61">
        <f t="shared" si="8"/>
        <v>0</v>
      </c>
      <c r="I149" s="81" t="str">
        <f t="shared" si="9"/>
        <v>F</v>
      </c>
      <c r="J149" s="162" t="str">
        <f t="shared" si="10"/>
        <v>Fail</v>
      </c>
    </row>
    <row r="150" spans="6:10" ht="15" customHeight="1" x14ac:dyDescent="0.35">
      <c r="F150" s="59">
        <f t="shared" si="7"/>
        <v>0</v>
      </c>
      <c r="G150" s="60"/>
      <c r="H150" s="61">
        <f t="shared" si="8"/>
        <v>0</v>
      </c>
      <c r="I150" s="81" t="str">
        <f t="shared" si="9"/>
        <v>F</v>
      </c>
      <c r="J150" s="162" t="str">
        <f t="shared" si="10"/>
        <v>Fail</v>
      </c>
    </row>
    <row r="151" spans="6:10" ht="15" customHeight="1" x14ac:dyDescent="0.35">
      <c r="F151" s="59">
        <f t="shared" si="7"/>
        <v>0</v>
      </c>
      <c r="G151" s="60"/>
      <c r="H151" s="61">
        <f t="shared" si="8"/>
        <v>0</v>
      </c>
      <c r="I151" s="81" t="str">
        <f t="shared" si="9"/>
        <v>F</v>
      </c>
      <c r="J151" s="162" t="str">
        <f t="shared" si="10"/>
        <v>Fail</v>
      </c>
    </row>
    <row r="152" spans="6:10" ht="15" customHeight="1" x14ac:dyDescent="0.35">
      <c r="F152" s="59">
        <f t="shared" si="7"/>
        <v>0</v>
      </c>
      <c r="G152" s="60"/>
      <c r="H152" s="61">
        <f t="shared" si="8"/>
        <v>0</v>
      </c>
      <c r="I152" s="81" t="str">
        <f t="shared" si="9"/>
        <v>F</v>
      </c>
      <c r="J152" s="162" t="str">
        <f t="shared" si="10"/>
        <v>Fail</v>
      </c>
    </row>
    <row r="153" spans="6:10" ht="15" customHeight="1" x14ac:dyDescent="0.35">
      <c r="F153" s="59">
        <f t="shared" si="7"/>
        <v>0</v>
      </c>
      <c r="G153" s="60"/>
      <c r="H153" s="61">
        <f t="shared" si="8"/>
        <v>0</v>
      </c>
      <c r="I153" s="81" t="str">
        <f t="shared" si="9"/>
        <v>F</v>
      </c>
      <c r="J153" s="162" t="str">
        <f t="shared" si="10"/>
        <v>Fail</v>
      </c>
    </row>
    <row r="154" spans="6:10" ht="15" customHeight="1" x14ac:dyDescent="0.35">
      <c r="F154" s="59">
        <f t="shared" si="7"/>
        <v>0</v>
      </c>
      <c r="G154" s="60"/>
      <c r="H154" s="61">
        <f t="shared" si="8"/>
        <v>0</v>
      </c>
      <c r="I154" s="81" t="str">
        <f t="shared" si="9"/>
        <v>F</v>
      </c>
      <c r="J154" s="162" t="str">
        <f t="shared" si="10"/>
        <v>Fail</v>
      </c>
    </row>
    <row r="155" spans="6:10" ht="15" customHeight="1" x14ac:dyDescent="0.35">
      <c r="F155" s="59">
        <f t="shared" si="7"/>
        <v>0</v>
      </c>
      <c r="G155" s="60"/>
      <c r="H155" s="61">
        <f t="shared" si="8"/>
        <v>0</v>
      </c>
      <c r="I155" s="81" t="str">
        <f t="shared" si="9"/>
        <v>F</v>
      </c>
      <c r="J155" s="162" t="str">
        <f t="shared" si="10"/>
        <v>Fail</v>
      </c>
    </row>
    <row r="156" spans="6:10" ht="15" customHeight="1" x14ac:dyDescent="0.35">
      <c r="F156" s="59">
        <f t="shared" si="7"/>
        <v>0</v>
      </c>
      <c r="G156" s="60"/>
      <c r="H156" s="61">
        <f t="shared" si="8"/>
        <v>0</v>
      </c>
      <c r="I156" s="81" t="str">
        <f t="shared" si="9"/>
        <v>F</v>
      </c>
      <c r="J156" s="162" t="str">
        <f t="shared" si="10"/>
        <v>Fail</v>
      </c>
    </row>
    <row r="157" spans="6:10" ht="15" customHeight="1" x14ac:dyDescent="0.35">
      <c r="F157" s="59">
        <f t="shared" si="7"/>
        <v>0</v>
      </c>
      <c r="G157" s="60"/>
      <c r="H157" s="61">
        <f t="shared" si="8"/>
        <v>0</v>
      </c>
      <c r="I157" s="81" t="str">
        <f t="shared" si="9"/>
        <v>F</v>
      </c>
      <c r="J157" s="162" t="str">
        <f t="shared" si="10"/>
        <v>Fail</v>
      </c>
    </row>
    <row r="158" spans="6:10" ht="15" customHeight="1" x14ac:dyDescent="0.35">
      <c r="F158" s="59">
        <f t="shared" si="7"/>
        <v>0</v>
      </c>
      <c r="G158" s="60"/>
      <c r="H158" s="61">
        <f t="shared" si="8"/>
        <v>0</v>
      </c>
      <c r="I158" s="81" t="str">
        <f t="shared" si="9"/>
        <v>F</v>
      </c>
      <c r="J158" s="162" t="str">
        <f t="shared" si="10"/>
        <v>Fail</v>
      </c>
    </row>
    <row r="159" spans="6:10" ht="15" customHeight="1" x14ac:dyDescent="0.35">
      <c r="F159" s="59">
        <f t="shared" si="7"/>
        <v>0</v>
      </c>
      <c r="G159" s="60"/>
      <c r="H159" s="61">
        <f t="shared" si="8"/>
        <v>0</v>
      </c>
      <c r="I159" s="81" t="str">
        <f t="shared" si="9"/>
        <v>F</v>
      </c>
      <c r="J159" s="162" t="str">
        <f t="shared" si="10"/>
        <v>Fail</v>
      </c>
    </row>
    <row r="160" spans="6:10" ht="15" customHeight="1" x14ac:dyDescent="0.35">
      <c r="F160" s="59">
        <f t="shared" si="7"/>
        <v>0</v>
      </c>
      <c r="G160" s="60"/>
      <c r="H160" s="61">
        <f t="shared" si="8"/>
        <v>0</v>
      </c>
      <c r="I160" s="81" t="str">
        <f t="shared" si="9"/>
        <v>F</v>
      </c>
      <c r="J160" s="162" t="str">
        <f t="shared" si="10"/>
        <v>Fail</v>
      </c>
    </row>
    <row r="161" spans="6:10" ht="15" customHeight="1" x14ac:dyDescent="0.35">
      <c r="F161" s="59">
        <f t="shared" si="7"/>
        <v>0</v>
      </c>
      <c r="G161" s="60"/>
      <c r="H161" s="61">
        <f t="shared" si="8"/>
        <v>0</v>
      </c>
      <c r="I161" s="81" t="str">
        <f t="shared" si="9"/>
        <v>F</v>
      </c>
      <c r="J161" s="162" t="str">
        <f t="shared" si="10"/>
        <v>Fail</v>
      </c>
    </row>
    <row r="162" spans="6:10" ht="15" customHeight="1" x14ac:dyDescent="0.35">
      <c r="F162" s="59">
        <f t="shared" si="7"/>
        <v>0</v>
      </c>
      <c r="G162" s="60"/>
      <c r="H162" s="61">
        <f t="shared" si="8"/>
        <v>0</v>
      </c>
      <c r="I162" s="81" t="str">
        <f t="shared" si="9"/>
        <v>F</v>
      </c>
      <c r="J162" s="162" t="str">
        <f t="shared" si="10"/>
        <v>Fail</v>
      </c>
    </row>
  </sheetData>
  <mergeCells count="17">
    <mergeCell ref="B4:D4"/>
    <mergeCell ref="E1:J1"/>
    <mergeCell ref="B2:J2"/>
    <mergeCell ref="B3:J3"/>
    <mergeCell ref="C10:F10"/>
    <mergeCell ref="A10:A12"/>
    <mergeCell ref="B10:B12"/>
    <mergeCell ref="H10:H11"/>
    <mergeCell ref="I10:I12"/>
    <mergeCell ref="F4:J4"/>
    <mergeCell ref="B5:D5"/>
    <mergeCell ref="C6:D6"/>
    <mergeCell ref="C7:D7"/>
    <mergeCell ref="G6:J6"/>
    <mergeCell ref="G5:J5"/>
    <mergeCell ref="G7:J7"/>
    <mergeCell ref="J10:J12"/>
  </mergeCells>
  <conditionalFormatting sqref="H13:H162">
    <cfRule type="cellIs" dxfId="89" priority="4" operator="lessThan">
      <formula>16</formula>
    </cfRule>
  </conditionalFormatting>
  <conditionalFormatting sqref="C1:E1 C10:E112 E4">
    <cfRule type="cellIs" dxfId="88" priority="5" operator="lessThan">
      <formula>1</formula>
    </cfRule>
  </conditionalFormatting>
  <conditionalFormatting sqref="J10">
    <cfRule type="containsText" dxfId="87" priority="6" operator="containsText" text="fail">
      <formula>NOT(ISERROR(SEARCH(("fail"),(J10))))</formula>
    </cfRule>
  </conditionalFormatting>
  <conditionalFormatting sqref="F13:G162">
    <cfRule type="cellIs" dxfId="86" priority="7" operator="lessThan">
      <formula>8</formula>
    </cfRule>
  </conditionalFormatting>
  <conditionalFormatting sqref="C34:E112">
    <cfRule type="cellIs" dxfId="85" priority="8" operator="lessThan">
      <formula>0</formula>
    </cfRule>
  </conditionalFormatting>
  <conditionalFormatting sqref="I13:I162">
    <cfRule type="cellIs" dxfId="84" priority="3" operator="equal">
      <formula>"F"</formula>
    </cfRule>
  </conditionalFormatting>
  <conditionalFormatting sqref="J19:J162">
    <cfRule type="containsText" dxfId="83" priority="2" operator="containsText" text="fail">
      <formula>NOT(ISERROR(SEARCH("fail",J19)))</formula>
    </cfRule>
  </conditionalFormatting>
  <conditionalFormatting sqref="J13:J18">
    <cfRule type="containsText" dxfId="82" priority="1" operator="containsText" text="fail">
      <formula>NOT(ISERROR(SEARCH("fail",J13)))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2" manualBreakCount="2">
    <brk id="58" max="9" man="1"/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200-000000000000}">
          <x14:formula1>
            <xm:f>'Work '!$B$9</xm:f>
          </x14:formula1>
          <xm:sqref>B7</xm:sqref>
        </x14:dataValidation>
        <x14:dataValidation type="list" allowBlank="1" showErrorMessage="1" xr:uid="{00000000-0002-0000-0200-000001000000}">
          <x14:formula1>
            <xm:f>'Work '!$W$29:$W$36</xm:f>
          </x14:formula1>
          <xm:sqref>C6</xm:sqref>
        </x14:dataValidation>
        <x14:dataValidation type="list" allowBlank="1" showErrorMessage="1" xr:uid="{00000000-0002-0000-0200-000002000000}">
          <x14:formula1>
            <xm:f>'Work '!$T$7:$T$17</xm:f>
          </x14:formula1>
          <xm:sqref>G6</xm:sqref>
        </x14:dataValidation>
        <x14:dataValidation type="list" allowBlank="1" showErrorMessage="1" xr:uid="{00000000-0002-0000-0200-000003000000}">
          <x14:formula1>
            <xm:f>'Work '!$W$7:$W$9</xm:f>
          </x14:formula1>
          <xm:sqref>G7</xm:sqref>
        </x14:dataValidation>
        <x14:dataValidation type="list" allowBlank="1" showErrorMessage="1" xr:uid="{00000000-0002-0000-0200-000004000000}">
          <x14:formula1>
            <xm:f>'Work '!$T$28:$T$30</xm:f>
          </x14:formula1>
          <xm:sqref>C7</xm:sqref>
        </x14:dataValidation>
        <x14:dataValidation type="list" allowBlank="1" showErrorMessage="1" xr:uid="{00000000-0002-0000-0200-000005000000}">
          <x14:formula1>
            <xm:f>'Work '!$Z$7:$Z$10</xm:f>
          </x14:formula1>
          <xm:sqref>E1</xm:sqref>
        </x14:dataValidation>
        <x14:dataValidation type="list" allowBlank="1" showErrorMessage="1" xr:uid="{00000000-0002-0000-0200-000006000000}">
          <x14:formula1>
            <xm:f>'Work '!$N$7:$N$14</xm:f>
          </x14:formula1>
          <xm:sqref>G5</xm:sqref>
        </x14:dataValidation>
        <x14:dataValidation type="list" allowBlank="1" showErrorMessage="1" xr:uid="{00000000-0002-0000-0200-000007000000}">
          <x14:formula1>
            <xm:f>'Work '!$AC$5:$AC$154</xm:f>
          </x14:formula1>
          <xm:sqref>D9</xm:sqref>
        </x14:dataValidation>
        <x14:dataValidation type="list" allowBlank="1" showErrorMessage="1" xr:uid="{00000000-0002-0000-0200-000008000000}">
          <x14:formula1>
            <xm:f>'Work '!$AD$5:$AD$26</xm:f>
          </x14:formula1>
          <xm:sqref>F4:J4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-0.249977111117893"/>
  </sheetPr>
  <dimension ref="A1:L163"/>
  <sheetViews>
    <sheetView view="pageBreakPreview" zoomScale="83" zoomScaleNormal="100" zoomScaleSheetLayoutView="83" workbookViewId="0">
      <pane ySplit="12" topLeftCell="A155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style="119" customWidth="1"/>
    <col min="2" max="2" width="33.1796875" style="119" customWidth="1"/>
    <col min="3" max="3" width="6.54296875" style="119" customWidth="1"/>
    <col min="4" max="4" width="9.453125" style="119" customWidth="1"/>
    <col min="5" max="5" width="7.81640625" style="119" customWidth="1"/>
    <col min="6" max="6" width="8.453125" style="119" customWidth="1"/>
    <col min="7" max="7" width="8.1796875" style="119" customWidth="1"/>
    <col min="8" max="9" width="7.26953125" style="119" customWidth="1"/>
    <col min="10" max="10" width="9.7265625" style="119" customWidth="1"/>
    <col min="11" max="12" width="8.81640625" style="119" customWidth="1"/>
    <col min="13" max="16384" width="14.453125" style="119"/>
  </cols>
  <sheetData>
    <row r="1" spans="1:12" ht="15.5" x14ac:dyDescent="0.35">
      <c r="A1" s="1"/>
      <c r="B1" s="1"/>
      <c r="C1" s="2"/>
      <c r="D1" s="2"/>
      <c r="E1" s="182" t="s">
        <v>0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93" t="s">
        <v>3</v>
      </c>
      <c r="B4" s="214"/>
      <c r="C4" s="214"/>
      <c r="D4" s="215"/>
      <c r="E4" s="62" t="s">
        <v>4</v>
      </c>
      <c r="F4" s="199" t="s">
        <v>41</v>
      </c>
      <c r="G4" s="199"/>
      <c r="H4" s="199"/>
      <c r="I4" s="199"/>
      <c r="J4" s="200"/>
      <c r="K4" s="1"/>
      <c r="L4" s="1"/>
    </row>
    <row r="5" spans="1:12" ht="17.25" customHeight="1" x14ac:dyDescent="0.35">
      <c r="A5" s="62" t="s">
        <v>6</v>
      </c>
      <c r="B5" s="201"/>
      <c r="C5" s="201"/>
      <c r="D5" s="211"/>
      <c r="E5" s="124" t="s">
        <v>7</v>
      </c>
      <c r="F5" s="125"/>
      <c r="G5" s="199">
        <v>2019</v>
      </c>
      <c r="H5" s="199"/>
      <c r="I5" s="199"/>
      <c r="J5" s="200"/>
      <c r="K5" s="1"/>
      <c r="L5" s="1"/>
    </row>
    <row r="6" spans="1:12" ht="17.25" customHeight="1" x14ac:dyDescent="0.35">
      <c r="A6" s="124" t="s">
        <v>8</v>
      </c>
      <c r="B6" s="63" t="s">
        <v>9</v>
      </c>
      <c r="C6" s="202" t="s">
        <v>10</v>
      </c>
      <c r="D6" s="204"/>
      <c r="E6" s="126" t="s">
        <v>11</v>
      </c>
      <c r="F6" s="125"/>
      <c r="G6" s="212" t="s">
        <v>42</v>
      </c>
      <c r="H6" s="212"/>
      <c r="I6" s="212"/>
      <c r="J6" s="213"/>
      <c r="K6" s="1"/>
      <c r="L6" s="1"/>
    </row>
    <row r="7" spans="1:12" ht="17.25" customHeight="1" x14ac:dyDescent="0.35">
      <c r="A7" s="62" t="s">
        <v>13</v>
      </c>
      <c r="B7" s="121" t="s">
        <v>95</v>
      </c>
      <c r="C7" s="202" t="s">
        <v>15</v>
      </c>
      <c r="D7" s="204"/>
      <c r="E7" s="126" t="s">
        <v>16</v>
      </c>
      <c r="F7" s="125"/>
      <c r="G7" s="199" t="s">
        <v>17</v>
      </c>
      <c r="H7" s="199"/>
      <c r="I7" s="199"/>
      <c r="J7" s="200"/>
      <c r="K7" s="1"/>
      <c r="L7" s="1"/>
    </row>
    <row r="8" spans="1:12" ht="17.25" customHeight="1" x14ac:dyDescent="0.35">
      <c r="A8" s="62" t="s">
        <v>18</v>
      </c>
      <c r="B8" s="121">
        <f>VLOOKUP(B7,'Work '!G7:I26,3,0)</f>
        <v>40</v>
      </c>
      <c r="C8" s="127" t="s">
        <v>19</v>
      </c>
      <c r="D8" s="69" t="s">
        <v>20</v>
      </c>
      <c r="E8" s="97" t="s">
        <v>21</v>
      </c>
      <c r="F8" s="128" t="s">
        <v>22</v>
      </c>
      <c r="G8" s="128" t="s">
        <v>23</v>
      </c>
      <c r="H8" s="128" t="s">
        <v>24</v>
      </c>
      <c r="I8" s="128" t="s">
        <v>25</v>
      </c>
      <c r="J8" s="87" t="s">
        <v>26</v>
      </c>
      <c r="K8" s="1"/>
      <c r="L8" s="1"/>
    </row>
    <row r="9" spans="1:12" ht="17.25" customHeight="1" x14ac:dyDescent="0.35">
      <c r="A9" s="65" t="s">
        <v>27</v>
      </c>
      <c r="B9" s="129">
        <v>44208</v>
      </c>
      <c r="C9" s="130" t="s">
        <v>28</v>
      </c>
      <c r="D9" s="131">
        <v>100</v>
      </c>
      <c r="E9" s="91">
        <f>COUNTIF(I13:I112,"A")</f>
        <v>0</v>
      </c>
      <c r="F9" s="91">
        <f>COUNTIF(I13:I112,"B")</f>
        <v>0</v>
      </c>
      <c r="G9" s="66">
        <f>COUNTIF(I13:I112,"C")</f>
        <v>0</v>
      </c>
      <c r="H9" s="66">
        <f>COUNTIF(I13:I112,"D")</f>
        <v>0</v>
      </c>
      <c r="I9" s="66">
        <f>COUNTIF(I13:I162,"F")</f>
        <v>150</v>
      </c>
      <c r="J9" s="67">
        <f>COUNTIF(J13:J112,"Pass")</f>
        <v>0</v>
      </c>
      <c r="K9" s="1"/>
      <c r="L9" s="1"/>
    </row>
    <row r="10" spans="1:12" ht="15" customHeight="1" x14ac:dyDescent="0.35">
      <c r="A10" s="191" t="s">
        <v>29</v>
      </c>
      <c r="B10" s="194" t="s">
        <v>30</v>
      </c>
      <c r="C10" s="188" t="s">
        <v>31</v>
      </c>
      <c r="D10" s="189"/>
      <c r="E10" s="189"/>
      <c r="F10" s="190"/>
      <c r="G10" s="64" t="s">
        <v>32</v>
      </c>
      <c r="H10" s="197" t="s">
        <v>33</v>
      </c>
      <c r="I10" s="197" t="s">
        <v>34</v>
      </c>
      <c r="J10" s="207" t="s">
        <v>189</v>
      </c>
      <c r="K10" s="1"/>
      <c r="L10" s="1"/>
    </row>
    <row r="11" spans="1:12" ht="39" x14ac:dyDescent="0.35">
      <c r="A11" s="192"/>
      <c r="B11" s="195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198"/>
      <c r="I11" s="195"/>
      <c r="J11" s="208"/>
      <c r="K11" s="6"/>
      <c r="L11" s="1"/>
    </row>
    <row r="12" spans="1:12" ht="14.5" x14ac:dyDescent="0.35">
      <c r="A12" s="193"/>
      <c r="B12" s="210"/>
      <c r="C12" s="7">
        <f>VLOOKUP(B7,'Work '!B7:C26,2,0)</f>
        <v>12</v>
      </c>
      <c r="D12" s="7">
        <f>VLOOKUP(B7,'Work '!B7:D26,3,0)</f>
        <v>4</v>
      </c>
      <c r="E12" s="7">
        <f>VLOOKUP(B7,'Work '!B7:E26,4,0)</f>
        <v>24</v>
      </c>
      <c r="F12" s="7">
        <f>E12+D12+C12</f>
        <v>40</v>
      </c>
      <c r="G12" s="7">
        <f>VLOOKUP(B7,'Work '!B7:L26,11,0)</f>
        <v>0</v>
      </c>
      <c r="H12" s="7">
        <f>G12+F12</f>
        <v>40</v>
      </c>
      <c r="I12" s="210"/>
      <c r="J12" s="209"/>
      <c r="K12" s="6"/>
      <c r="L12" s="1"/>
    </row>
    <row r="13" spans="1:12" ht="15" customHeight="1" x14ac:dyDescent="0.35">
      <c r="A13" s="84"/>
      <c r="B13" s="80"/>
      <c r="C13" s="59"/>
      <c r="D13" s="59"/>
      <c r="E13" s="59"/>
      <c r="F13" s="59">
        <f t="shared" ref="F13:F113" si="0">ROUND(C13+D13+E13,2)</f>
        <v>0</v>
      </c>
      <c r="G13" s="60"/>
      <c r="H13" s="61">
        <f t="shared" ref="H13:H113" si="1">ROUND(F13+G13,0)</f>
        <v>0</v>
      </c>
      <c r="I13" s="81" t="str">
        <f>IF(J13="Fail","F",IF(H13&gt;31,"A",IF(H13&gt;25,"B",IF(H13&gt;19,"C",IF(H13&gt;15,"D","F")))))</f>
        <v>F</v>
      </c>
      <c r="J13" s="162" t="str">
        <f>IF(MIN(H13)&gt;=8,"Pass","Fail")</f>
        <v>Fail</v>
      </c>
      <c r="K13" s="1"/>
      <c r="L13" s="12"/>
    </row>
    <row r="14" spans="1:12" ht="14.5" x14ac:dyDescent="0.35">
      <c r="A14" s="85"/>
      <c r="B14" s="83"/>
      <c r="C14" s="59"/>
      <c r="D14" s="59"/>
      <c r="E14" s="59"/>
      <c r="F14" s="59">
        <f t="shared" si="0"/>
        <v>0</v>
      </c>
      <c r="G14" s="60"/>
      <c r="H14" s="61">
        <f t="shared" si="1"/>
        <v>0</v>
      </c>
      <c r="I14" s="81" t="str">
        <f t="shared" ref="I14:I77" si="2">IF(J14="Fail","F",IF(H14&gt;31,"A",IF(H14&gt;25,"B",IF(H14&gt;19,"C",IF(H14&gt;15,"D","F")))))</f>
        <v>F</v>
      </c>
      <c r="J14" s="162" t="str">
        <f t="shared" ref="J14:J77" si="3">IF(MIN(H14)&gt;=8,"Pass","Fail")</f>
        <v>Fail</v>
      </c>
      <c r="K14" s="1"/>
      <c r="L14" s="1"/>
    </row>
    <row r="15" spans="1:12" ht="14.5" x14ac:dyDescent="0.35">
      <c r="A15" s="85"/>
      <c r="B15" s="83"/>
      <c r="C15" s="59"/>
      <c r="D15" s="59"/>
      <c r="E15" s="59"/>
      <c r="F15" s="59">
        <f t="shared" si="0"/>
        <v>0</v>
      </c>
      <c r="G15" s="60"/>
      <c r="H15" s="61">
        <f t="shared" si="1"/>
        <v>0</v>
      </c>
      <c r="I15" s="81" t="str">
        <f t="shared" si="2"/>
        <v>F</v>
      </c>
      <c r="J15" s="162" t="str">
        <f t="shared" si="3"/>
        <v>Fail</v>
      </c>
      <c r="K15" s="1"/>
      <c r="L15" s="1"/>
    </row>
    <row r="16" spans="1:12" ht="14.5" x14ac:dyDescent="0.35">
      <c r="A16" s="84"/>
      <c r="B16" s="83"/>
      <c r="C16" s="59"/>
      <c r="D16" s="59"/>
      <c r="E16" s="59"/>
      <c r="F16" s="59">
        <f t="shared" si="0"/>
        <v>0</v>
      </c>
      <c r="G16" s="60"/>
      <c r="H16" s="61">
        <f t="shared" si="1"/>
        <v>0</v>
      </c>
      <c r="I16" s="81" t="str">
        <f t="shared" si="2"/>
        <v>F</v>
      </c>
      <c r="J16" s="162" t="str">
        <f t="shared" si="3"/>
        <v>Fail</v>
      </c>
      <c r="K16" s="1"/>
      <c r="L16" s="1"/>
    </row>
    <row r="17" spans="1:12" ht="14.5" x14ac:dyDescent="0.35">
      <c r="A17" s="85"/>
      <c r="B17" s="83"/>
      <c r="C17" s="59"/>
      <c r="D17" s="59"/>
      <c r="E17" s="59"/>
      <c r="F17" s="59">
        <f t="shared" si="0"/>
        <v>0</v>
      </c>
      <c r="G17" s="60"/>
      <c r="H17" s="61">
        <f t="shared" si="1"/>
        <v>0</v>
      </c>
      <c r="I17" s="81" t="str">
        <f t="shared" si="2"/>
        <v>F</v>
      </c>
      <c r="J17" s="162" t="str">
        <f t="shared" si="3"/>
        <v>Fail</v>
      </c>
      <c r="K17" s="1"/>
      <c r="L17" s="1"/>
    </row>
    <row r="18" spans="1:12" ht="14.5" x14ac:dyDescent="0.35">
      <c r="A18" s="85"/>
      <c r="B18" s="83"/>
      <c r="C18" s="59"/>
      <c r="D18" s="59"/>
      <c r="E18" s="59"/>
      <c r="F18" s="59">
        <f t="shared" si="0"/>
        <v>0</v>
      </c>
      <c r="G18" s="60"/>
      <c r="H18" s="61">
        <f t="shared" si="1"/>
        <v>0</v>
      </c>
      <c r="I18" s="81" t="str">
        <f t="shared" si="2"/>
        <v>F</v>
      </c>
      <c r="J18" s="162" t="str">
        <f t="shared" si="3"/>
        <v>Fail</v>
      </c>
      <c r="K18" s="1"/>
      <c r="L18" s="1"/>
    </row>
    <row r="19" spans="1:12" ht="14.5" x14ac:dyDescent="0.35">
      <c r="A19" s="84"/>
      <c r="B19" s="83"/>
      <c r="C19" s="59"/>
      <c r="D19" s="59"/>
      <c r="E19" s="59"/>
      <c r="F19" s="59">
        <f t="shared" si="0"/>
        <v>0</v>
      </c>
      <c r="G19" s="60"/>
      <c r="H19" s="61">
        <f t="shared" si="1"/>
        <v>0</v>
      </c>
      <c r="I19" s="81" t="str">
        <f t="shared" si="2"/>
        <v>F</v>
      </c>
      <c r="J19" s="162" t="str">
        <f t="shared" si="3"/>
        <v>Fail</v>
      </c>
      <c r="K19" s="1"/>
      <c r="L19" s="1"/>
    </row>
    <row r="20" spans="1:12" ht="14.5" x14ac:dyDescent="0.35">
      <c r="A20" s="85"/>
      <c r="B20" s="83"/>
      <c r="C20" s="59"/>
      <c r="D20" s="59"/>
      <c r="E20" s="59"/>
      <c r="F20" s="59">
        <f t="shared" si="0"/>
        <v>0</v>
      </c>
      <c r="G20" s="60"/>
      <c r="H20" s="61">
        <f t="shared" si="1"/>
        <v>0</v>
      </c>
      <c r="I20" s="81" t="str">
        <f t="shared" si="2"/>
        <v>F</v>
      </c>
      <c r="J20" s="162" t="str">
        <f t="shared" si="3"/>
        <v>Fail</v>
      </c>
      <c r="K20" s="1"/>
      <c r="L20" s="1"/>
    </row>
    <row r="21" spans="1:12" ht="15.75" customHeight="1" x14ac:dyDescent="0.35">
      <c r="A21" s="85"/>
      <c r="B21" s="83"/>
      <c r="C21" s="59"/>
      <c r="D21" s="59"/>
      <c r="E21" s="59"/>
      <c r="F21" s="59">
        <f t="shared" si="0"/>
        <v>0</v>
      </c>
      <c r="G21" s="60"/>
      <c r="H21" s="61">
        <f t="shared" si="1"/>
        <v>0</v>
      </c>
      <c r="I21" s="81" t="str">
        <f t="shared" si="2"/>
        <v>F</v>
      </c>
      <c r="J21" s="162" t="str">
        <f t="shared" si="3"/>
        <v>Fail</v>
      </c>
      <c r="K21" s="1"/>
      <c r="L21" s="1"/>
    </row>
    <row r="22" spans="1:12" ht="15.75" customHeight="1" x14ac:dyDescent="0.35">
      <c r="A22" s="84"/>
      <c r="B22" s="83"/>
      <c r="C22" s="59"/>
      <c r="D22" s="59"/>
      <c r="E22" s="59"/>
      <c r="F22" s="59">
        <f t="shared" si="0"/>
        <v>0</v>
      </c>
      <c r="G22" s="60"/>
      <c r="H22" s="61">
        <f t="shared" si="1"/>
        <v>0</v>
      </c>
      <c r="I22" s="81" t="str">
        <f t="shared" si="2"/>
        <v>F</v>
      </c>
      <c r="J22" s="162" t="str">
        <f t="shared" si="3"/>
        <v>Fail</v>
      </c>
      <c r="K22" s="1"/>
      <c r="L22" s="1"/>
    </row>
    <row r="23" spans="1:12" ht="15.75" customHeight="1" x14ac:dyDescent="0.35">
      <c r="A23" s="85"/>
      <c r="B23" s="83"/>
      <c r="C23" s="59"/>
      <c r="D23" s="59"/>
      <c r="E23" s="59"/>
      <c r="F23" s="59">
        <f t="shared" si="0"/>
        <v>0</v>
      </c>
      <c r="G23" s="60"/>
      <c r="H23" s="61">
        <f t="shared" si="1"/>
        <v>0</v>
      </c>
      <c r="I23" s="81" t="str">
        <f t="shared" si="2"/>
        <v>F</v>
      </c>
      <c r="J23" s="162" t="str">
        <f t="shared" si="3"/>
        <v>Fail</v>
      </c>
      <c r="K23" s="1"/>
      <c r="L23" s="1"/>
    </row>
    <row r="24" spans="1:12" ht="15.75" customHeight="1" x14ac:dyDescent="0.35">
      <c r="A24" s="85"/>
      <c r="B24" s="83"/>
      <c r="C24" s="59"/>
      <c r="D24" s="59"/>
      <c r="E24" s="59"/>
      <c r="F24" s="59">
        <f t="shared" si="0"/>
        <v>0</v>
      </c>
      <c r="G24" s="60"/>
      <c r="H24" s="61">
        <f t="shared" si="1"/>
        <v>0</v>
      </c>
      <c r="I24" s="81" t="str">
        <f t="shared" si="2"/>
        <v>F</v>
      </c>
      <c r="J24" s="162" t="str">
        <f t="shared" si="3"/>
        <v>Fail</v>
      </c>
      <c r="K24" s="1"/>
      <c r="L24" s="1"/>
    </row>
    <row r="25" spans="1:12" ht="15.75" customHeight="1" x14ac:dyDescent="0.35">
      <c r="A25" s="84"/>
      <c r="B25" s="83"/>
      <c r="C25" s="59"/>
      <c r="D25" s="59"/>
      <c r="E25" s="59"/>
      <c r="F25" s="59">
        <f t="shared" si="0"/>
        <v>0</v>
      </c>
      <c r="G25" s="60"/>
      <c r="H25" s="61">
        <f t="shared" si="1"/>
        <v>0</v>
      </c>
      <c r="I25" s="81" t="str">
        <f t="shared" si="2"/>
        <v>F</v>
      </c>
      <c r="J25" s="162" t="str">
        <f t="shared" si="3"/>
        <v>Fail</v>
      </c>
      <c r="K25" s="1"/>
      <c r="L25" s="1"/>
    </row>
    <row r="26" spans="1:12" ht="15.75" customHeight="1" x14ac:dyDescent="0.35">
      <c r="A26" s="85"/>
      <c r="B26" s="83"/>
      <c r="C26" s="59"/>
      <c r="D26" s="59"/>
      <c r="E26" s="59"/>
      <c r="F26" s="59">
        <f t="shared" si="0"/>
        <v>0</v>
      </c>
      <c r="G26" s="60"/>
      <c r="H26" s="61">
        <f t="shared" si="1"/>
        <v>0</v>
      </c>
      <c r="I26" s="81" t="str">
        <f t="shared" si="2"/>
        <v>F</v>
      </c>
      <c r="J26" s="162" t="str">
        <f t="shared" si="3"/>
        <v>Fail</v>
      </c>
      <c r="K26" s="1"/>
      <c r="L26" s="1"/>
    </row>
    <row r="27" spans="1:12" ht="15.75" customHeight="1" x14ac:dyDescent="0.35">
      <c r="A27" s="85"/>
      <c r="B27" s="83"/>
      <c r="C27" s="59"/>
      <c r="D27" s="59"/>
      <c r="E27" s="59"/>
      <c r="F27" s="59">
        <f t="shared" si="0"/>
        <v>0</v>
      </c>
      <c r="G27" s="60"/>
      <c r="H27" s="61">
        <f t="shared" si="1"/>
        <v>0</v>
      </c>
      <c r="I27" s="81" t="str">
        <f t="shared" si="2"/>
        <v>F</v>
      </c>
      <c r="J27" s="162" t="str">
        <f t="shared" si="3"/>
        <v>Fail</v>
      </c>
      <c r="K27" s="1"/>
      <c r="L27" s="1"/>
    </row>
    <row r="28" spans="1:12" ht="15.75" customHeight="1" x14ac:dyDescent="0.35">
      <c r="A28" s="84"/>
      <c r="B28" s="83"/>
      <c r="C28" s="59"/>
      <c r="D28" s="59"/>
      <c r="E28" s="59"/>
      <c r="F28" s="59">
        <f t="shared" si="0"/>
        <v>0</v>
      </c>
      <c r="G28" s="60"/>
      <c r="H28" s="61">
        <f t="shared" si="1"/>
        <v>0</v>
      </c>
      <c r="I28" s="81" t="str">
        <f t="shared" si="2"/>
        <v>F</v>
      </c>
      <c r="J28" s="162" t="str">
        <f t="shared" si="3"/>
        <v>Fail</v>
      </c>
      <c r="K28" s="1"/>
      <c r="L28" s="1"/>
    </row>
    <row r="29" spans="1:12" ht="15.75" customHeight="1" x14ac:dyDescent="0.35">
      <c r="A29" s="85"/>
      <c r="B29" s="83"/>
      <c r="C29" s="59"/>
      <c r="D29" s="59"/>
      <c r="E29" s="59"/>
      <c r="F29" s="59">
        <f t="shared" si="0"/>
        <v>0</v>
      </c>
      <c r="G29" s="60"/>
      <c r="H29" s="61">
        <f t="shared" si="1"/>
        <v>0</v>
      </c>
      <c r="I29" s="81" t="str">
        <f t="shared" si="2"/>
        <v>F</v>
      </c>
      <c r="J29" s="162" t="str">
        <f t="shared" si="3"/>
        <v>Fail</v>
      </c>
      <c r="K29" s="1"/>
      <c r="L29" s="1"/>
    </row>
    <row r="30" spans="1:12" ht="15.75" customHeight="1" x14ac:dyDescent="0.35">
      <c r="A30" s="85"/>
      <c r="B30" s="83"/>
      <c r="C30" s="59"/>
      <c r="D30" s="59"/>
      <c r="E30" s="59"/>
      <c r="F30" s="59">
        <f t="shared" si="0"/>
        <v>0</v>
      </c>
      <c r="G30" s="60"/>
      <c r="H30" s="61">
        <f t="shared" si="1"/>
        <v>0</v>
      </c>
      <c r="I30" s="81" t="str">
        <f t="shared" si="2"/>
        <v>F</v>
      </c>
      <c r="J30" s="162" t="str">
        <f t="shared" si="3"/>
        <v>Fail</v>
      </c>
      <c r="K30" s="1"/>
      <c r="L30" s="1"/>
    </row>
    <row r="31" spans="1:12" ht="15.75" customHeight="1" x14ac:dyDescent="0.35">
      <c r="A31" s="84"/>
      <c r="B31" s="83"/>
      <c r="C31" s="59"/>
      <c r="D31" s="59"/>
      <c r="E31" s="59"/>
      <c r="F31" s="59">
        <f t="shared" si="0"/>
        <v>0</v>
      </c>
      <c r="G31" s="60"/>
      <c r="H31" s="61">
        <f t="shared" si="1"/>
        <v>0</v>
      </c>
      <c r="I31" s="81" t="str">
        <f t="shared" si="2"/>
        <v>F</v>
      </c>
      <c r="J31" s="162" t="str">
        <f t="shared" si="3"/>
        <v>Fail</v>
      </c>
      <c r="K31" s="1"/>
      <c r="L31" s="1"/>
    </row>
    <row r="32" spans="1:12" ht="15.75" customHeight="1" x14ac:dyDescent="0.35">
      <c r="A32" s="85"/>
      <c r="B32" s="83"/>
      <c r="C32" s="59"/>
      <c r="D32" s="59"/>
      <c r="E32" s="59"/>
      <c r="F32" s="59">
        <f t="shared" si="0"/>
        <v>0</v>
      </c>
      <c r="G32" s="60"/>
      <c r="H32" s="61">
        <f t="shared" si="1"/>
        <v>0</v>
      </c>
      <c r="I32" s="81" t="str">
        <f t="shared" si="2"/>
        <v>F</v>
      </c>
      <c r="J32" s="162" t="str">
        <f t="shared" si="3"/>
        <v>Fail</v>
      </c>
      <c r="K32" s="1"/>
      <c r="L32" s="1"/>
    </row>
    <row r="33" spans="1:12" ht="15.75" customHeight="1" x14ac:dyDescent="0.35">
      <c r="A33" s="85"/>
      <c r="B33" s="83"/>
      <c r="C33" s="59"/>
      <c r="D33" s="59"/>
      <c r="E33" s="59"/>
      <c r="F33" s="59">
        <f t="shared" si="0"/>
        <v>0</v>
      </c>
      <c r="G33" s="60"/>
      <c r="H33" s="61">
        <f t="shared" si="1"/>
        <v>0</v>
      </c>
      <c r="I33" s="81" t="str">
        <f t="shared" si="2"/>
        <v>F</v>
      </c>
      <c r="J33" s="162" t="str">
        <f t="shared" si="3"/>
        <v>Fail</v>
      </c>
      <c r="K33" s="1"/>
      <c r="L33" s="1"/>
    </row>
    <row r="34" spans="1:12" ht="15.75" customHeight="1" x14ac:dyDescent="0.35">
      <c r="A34" s="84"/>
      <c r="B34" s="83"/>
      <c r="C34" s="59"/>
      <c r="D34" s="59"/>
      <c r="E34" s="59"/>
      <c r="F34" s="59">
        <f t="shared" si="0"/>
        <v>0</v>
      </c>
      <c r="G34" s="60"/>
      <c r="H34" s="61">
        <f t="shared" si="1"/>
        <v>0</v>
      </c>
      <c r="I34" s="81" t="str">
        <f t="shared" si="2"/>
        <v>F</v>
      </c>
      <c r="J34" s="162" t="str">
        <f t="shared" si="3"/>
        <v>Fail</v>
      </c>
      <c r="K34" s="1"/>
      <c r="L34" s="1"/>
    </row>
    <row r="35" spans="1:12" ht="15.75" customHeight="1" x14ac:dyDescent="0.35">
      <c r="A35" s="85"/>
      <c r="B35" s="83"/>
      <c r="C35" s="59"/>
      <c r="D35" s="59"/>
      <c r="E35" s="59"/>
      <c r="F35" s="59">
        <f t="shared" si="0"/>
        <v>0</v>
      </c>
      <c r="G35" s="60"/>
      <c r="H35" s="61">
        <f t="shared" si="1"/>
        <v>0</v>
      </c>
      <c r="I35" s="81" t="str">
        <f t="shared" si="2"/>
        <v>F</v>
      </c>
      <c r="J35" s="162" t="str">
        <f t="shared" si="3"/>
        <v>Fail</v>
      </c>
      <c r="K35" s="1"/>
      <c r="L35" s="1"/>
    </row>
    <row r="36" spans="1:12" ht="15.75" customHeight="1" x14ac:dyDescent="0.35">
      <c r="A36" s="85"/>
      <c r="B36" s="83"/>
      <c r="C36" s="59"/>
      <c r="D36" s="59"/>
      <c r="E36" s="59"/>
      <c r="F36" s="59">
        <f t="shared" si="0"/>
        <v>0</v>
      </c>
      <c r="G36" s="60"/>
      <c r="H36" s="61">
        <f t="shared" si="1"/>
        <v>0</v>
      </c>
      <c r="I36" s="81" t="str">
        <f t="shared" si="2"/>
        <v>F</v>
      </c>
      <c r="J36" s="162" t="str">
        <f t="shared" si="3"/>
        <v>Fail</v>
      </c>
      <c r="K36" s="1"/>
      <c r="L36" s="1"/>
    </row>
    <row r="37" spans="1:12" ht="15.75" customHeight="1" x14ac:dyDescent="0.35">
      <c r="A37" s="84"/>
      <c r="B37" s="83"/>
      <c r="C37" s="59"/>
      <c r="D37" s="59"/>
      <c r="E37" s="59"/>
      <c r="F37" s="59">
        <f t="shared" si="0"/>
        <v>0</v>
      </c>
      <c r="G37" s="60"/>
      <c r="H37" s="61">
        <f t="shared" si="1"/>
        <v>0</v>
      </c>
      <c r="I37" s="81" t="str">
        <f t="shared" si="2"/>
        <v>F</v>
      </c>
      <c r="J37" s="162" t="str">
        <f t="shared" si="3"/>
        <v>Fail</v>
      </c>
      <c r="K37" s="1"/>
      <c r="L37" s="1"/>
    </row>
    <row r="38" spans="1:12" ht="15.75" customHeight="1" x14ac:dyDescent="0.35">
      <c r="A38" s="85"/>
      <c r="B38" s="83"/>
      <c r="C38" s="59"/>
      <c r="D38" s="59"/>
      <c r="E38" s="59"/>
      <c r="F38" s="59">
        <f t="shared" si="0"/>
        <v>0</v>
      </c>
      <c r="G38" s="60"/>
      <c r="H38" s="61">
        <f t="shared" si="1"/>
        <v>0</v>
      </c>
      <c r="I38" s="81" t="str">
        <f t="shared" si="2"/>
        <v>F</v>
      </c>
      <c r="J38" s="162" t="str">
        <f t="shared" si="3"/>
        <v>Fail</v>
      </c>
      <c r="K38" s="1"/>
      <c r="L38" s="1"/>
    </row>
    <row r="39" spans="1:12" ht="15.75" customHeight="1" x14ac:dyDescent="0.35">
      <c r="A39" s="85"/>
      <c r="B39" s="83"/>
      <c r="C39" s="59"/>
      <c r="D39" s="59"/>
      <c r="E39" s="59"/>
      <c r="F39" s="59">
        <f t="shared" si="0"/>
        <v>0</v>
      </c>
      <c r="G39" s="60"/>
      <c r="H39" s="61">
        <f t="shared" si="1"/>
        <v>0</v>
      </c>
      <c r="I39" s="81" t="str">
        <f t="shared" si="2"/>
        <v>F</v>
      </c>
      <c r="J39" s="162" t="str">
        <f t="shared" si="3"/>
        <v>Fail</v>
      </c>
      <c r="K39" s="1"/>
      <c r="L39" s="1"/>
    </row>
    <row r="40" spans="1:12" ht="15.75" customHeight="1" x14ac:dyDescent="0.35">
      <c r="A40" s="84"/>
      <c r="B40" s="83"/>
      <c r="C40" s="59"/>
      <c r="D40" s="59"/>
      <c r="E40" s="59"/>
      <c r="F40" s="59">
        <f t="shared" si="0"/>
        <v>0</v>
      </c>
      <c r="G40" s="60"/>
      <c r="H40" s="61">
        <f t="shared" si="1"/>
        <v>0</v>
      </c>
      <c r="I40" s="81" t="str">
        <f t="shared" si="2"/>
        <v>F</v>
      </c>
      <c r="J40" s="162" t="str">
        <f t="shared" si="3"/>
        <v>Fail</v>
      </c>
      <c r="K40" s="1"/>
      <c r="L40" s="1"/>
    </row>
    <row r="41" spans="1:12" ht="15.75" customHeight="1" x14ac:dyDescent="0.35">
      <c r="A41" s="85"/>
      <c r="B41" s="83"/>
      <c r="C41" s="59"/>
      <c r="D41" s="59"/>
      <c r="E41" s="59"/>
      <c r="F41" s="59">
        <f t="shared" si="0"/>
        <v>0</v>
      </c>
      <c r="G41" s="60"/>
      <c r="H41" s="61">
        <f t="shared" si="1"/>
        <v>0</v>
      </c>
      <c r="I41" s="81" t="str">
        <f t="shared" si="2"/>
        <v>F</v>
      </c>
      <c r="J41" s="162" t="str">
        <f t="shared" si="3"/>
        <v>Fail</v>
      </c>
      <c r="K41" s="1"/>
      <c r="L41" s="1"/>
    </row>
    <row r="42" spans="1:12" ht="15.75" customHeight="1" x14ac:dyDescent="0.35">
      <c r="A42" s="85"/>
      <c r="B42" s="83"/>
      <c r="C42" s="59"/>
      <c r="D42" s="59"/>
      <c r="E42" s="59"/>
      <c r="F42" s="59">
        <f t="shared" si="0"/>
        <v>0</v>
      </c>
      <c r="G42" s="60"/>
      <c r="H42" s="61">
        <f t="shared" si="1"/>
        <v>0</v>
      </c>
      <c r="I42" s="81" t="str">
        <f t="shared" si="2"/>
        <v>F</v>
      </c>
      <c r="J42" s="162" t="str">
        <f t="shared" si="3"/>
        <v>Fail</v>
      </c>
      <c r="K42" s="1"/>
      <c r="L42" s="1"/>
    </row>
    <row r="43" spans="1:12" ht="15.75" customHeight="1" x14ac:dyDescent="0.35">
      <c r="A43" s="84"/>
      <c r="B43" s="83"/>
      <c r="C43" s="59"/>
      <c r="D43" s="59"/>
      <c r="E43" s="59"/>
      <c r="F43" s="59">
        <f t="shared" si="0"/>
        <v>0</v>
      </c>
      <c r="G43" s="60"/>
      <c r="H43" s="61">
        <f t="shared" si="1"/>
        <v>0</v>
      </c>
      <c r="I43" s="81" t="str">
        <f t="shared" si="2"/>
        <v>F</v>
      </c>
      <c r="J43" s="162" t="str">
        <f t="shared" si="3"/>
        <v>Fail</v>
      </c>
      <c r="K43" s="1"/>
      <c r="L43" s="1"/>
    </row>
    <row r="44" spans="1:12" ht="15.75" customHeight="1" x14ac:dyDescent="0.35">
      <c r="A44" s="85"/>
      <c r="B44" s="83"/>
      <c r="C44" s="59"/>
      <c r="D44" s="59"/>
      <c r="E44" s="59"/>
      <c r="F44" s="59">
        <f t="shared" si="0"/>
        <v>0</v>
      </c>
      <c r="G44" s="60"/>
      <c r="H44" s="61">
        <f t="shared" si="1"/>
        <v>0</v>
      </c>
      <c r="I44" s="81" t="str">
        <f t="shared" si="2"/>
        <v>F</v>
      </c>
      <c r="J44" s="162" t="str">
        <f t="shared" si="3"/>
        <v>Fail</v>
      </c>
      <c r="K44" s="1"/>
      <c r="L44" s="1"/>
    </row>
    <row r="45" spans="1:12" ht="15.75" customHeight="1" x14ac:dyDescent="0.35">
      <c r="A45" s="85"/>
      <c r="B45" s="83"/>
      <c r="C45" s="59"/>
      <c r="D45" s="59"/>
      <c r="E45" s="59"/>
      <c r="F45" s="59">
        <f t="shared" si="0"/>
        <v>0</v>
      </c>
      <c r="G45" s="60"/>
      <c r="H45" s="61">
        <f t="shared" si="1"/>
        <v>0</v>
      </c>
      <c r="I45" s="81" t="str">
        <f t="shared" si="2"/>
        <v>F</v>
      </c>
      <c r="J45" s="162" t="str">
        <f t="shared" si="3"/>
        <v>Fail</v>
      </c>
      <c r="K45" s="1"/>
      <c r="L45" s="1"/>
    </row>
    <row r="46" spans="1:12" ht="15.75" customHeight="1" x14ac:dyDescent="0.35">
      <c r="A46" s="84"/>
      <c r="B46" s="83"/>
      <c r="C46" s="59"/>
      <c r="D46" s="59"/>
      <c r="E46" s="59"/>
      <c r="F46" s="59">
        <f t="shared" si="0"/>
        <v>0</v>
      </c>
      <c r="G46" s="60"/>
      <c r="H46" s="61">
        <f t="shared" si="1"/>
        <v>0</v>
      </c>
      <c r="I46" s="81" t="str">
        <f t="shared" si="2"/>
        <v>F</v>
      </c>
      <c r="J46" s="162" t="str">
        <f t="shared" si="3"/>
        <v>Fail</v>
      </c>
      <c r="K46" s="1"/>
      <c r="L46" s="1"/>
    </row>
    <row r="47" spans="1:12" ht="15.75" customHeight="1" x14ac:dyDescent="0.35">
      <c r="A47" s="85"/>
      <c r="B47" s="83"/>
      <c r="C47" s="59"/>
      <c r="D47" s="59"/>
      <c r="E47" s="59"/>
      <c r="F47" s="59">
        <f t="shared" si="0"/>
        <v>0</v>
      </c>
      <c r="G47" s="60"/>
      <c r="H47" s="61">
        <f t="shared" si="1"/>
        <v>0</v>
      </c>
      <c r="I47" s="81" t="str">
        <f t="shared" si="2"/>
        <v>F</v>
      </c>
      <c r="J47" s="162" t="str">
        <f t="shared" si="3"/>
        <v>Fail</v>
      </c>
      <c r="K47" s="1"/>
      <c r="L47" s="1"/>
    </row>
    <row r="48" spans="1:12" ht="15.75" customHeight="1" x14ac:dyDescent="0.35">
      <c r="A48" s="85"/>
      <c r="B48" s="83"/>
      <c r="C48" s="59"/>
      <c r="D48" s="59"/>
      <c r="E48" s="59"/>
      <c r="F48" s="59">
        <f t="shared" si="0"/>
        <v>0</v>
      </c>
      <c r="G48" s="60"/>
      <c r="H48" s="61">
        <f t="shared" si="1"/>
        <v>0</v>
      </c>
      <c r="I48" s="81" t="str">
        <f t="shared" si="2"/>
        <v>F</v>
      </c>
      <c r="J48" s="162" t="str">
        <f t="shared" si="3"/>
        <v>Fail</v>
      </c>
      <c r="K48" s="1"/>
      <c r="L48" s="1"/>
    </row>
    <row r="49" spans="1:12" ht="15.75" customHeight="1" x14ac:dyDescent="0.35">
      <c r="A49" s="84"/>
      <c r="B49" s="83"/>
      <c r="C49" s="59"/>
      <c r="D49" s="59"/>
      <c r="E49" s="59"/>
      <c r="F49" s="59">
        <f t="shared" si="0"/>
        <v>0</v>
      </c>
      <c r="G49" s="60"/>
      <c r="H49" s="61">
        <f t="shared" si="1"/>
        <v>0</v>
      </c>
      <c r="I49" s="81" t="str">
        <f t="shared" si="2"/>
        <v>F</v>
      </c>
      <c r="J49" s="162" t="str">
        <f t="shared" si="3"/>
        <v>Fail</v>
      </c>
      <c r="K49" s="1"/>
      <c r="L49" s="1"/>
    </row>
    <row r="50" spans="1:12" ht="15.75" customHeight="1" x14ac:dyDescent="0.35">
      <c r="A50" s="85"/>
      <c r="B50" s="83"/>
      <c r="C50" s="59"/>
      <c r="D50" s="59"/>
      <c r="E50" s="59"/>
      <c r="F50" s="59">
        <f t="shared" si="0"/>
        <v>0</v>
      </c>
      <c r="G50" s="60"/>
      <c r="H50" s="61">
        <f t="shared" si="1"/>
        <v>0</v>
      </c>
      <c r="I50" s="81" t="str">
        <f t="shared" si="2"/>
        <v>F</v>
      </c>
      <c r="J50" s="162" t="str">
        <f t="shared" si="3"/>
        <v>Fail</v>
      </c>
      <c r="K50" s="1"/>
      <c r="L50" s="1"/>
    </row>
    <row r="51" spans="1:12" ht="15.75" customHeight="1" x14ac:dyDescent="0.35">
      <c r="A51" s="85"/>
      <c r="B51" s="83"/>
      <c r="C51" s="59"/>
      <c r="D51" s="59"/>
      <c r="E51" s="59"/>
      <c r="F51" s="59">
        <f t="shared" si="0"/>
        <v>0</v>
      </c>
      <c r="G51" s="60"/>
      <c r="H51" s="61">
        <f t="shared" si="1"/>
        <v>0</v>
      </c>
      <c r="I51" s="81" t="str">
        <f t="shared" si="2"/>
        <v>F</v>
      </c>
      <c r="J51" s="162" t="str">
        <f t="shared" si="3"/>
        <v>Fail</v>
      </c>
      <c r="K51" s="1"/>
      <c r="L51" s="1"/>
    </row>
    <row r="52" spans="1:12" ht="15.75" customHeight="1" x14ac:dyDescent="0.35">
      <c r="A52" s="84"/>
      <c r="B52" s="83"/>
      <c r="C52" s="59"/>
      <c r="D52" s="59"/>
      <c r="E52" s="59"/>
      <c r="F52" s="59">
        <f t="shared" si="0"/>
        <v>0</v>
      </c>
      <c r="G52" s="60"/>
      <c r="H52" s="61">
        <f t="shared" si="1"/>
        <v>0</v>
      </c>
      <c r="I52" s="81" t="str">
        <f t="shared" si="2"/>
        <v>F</v>
      </c>
      <c r="J52" s="162" t="str">
        <f t="shared" si="3"/>
        <v>Fail</v>
      </c>
      <c r="K52" s="1"/>
      <c r="L52" s="1"/>
    </row>
    <row r="53" spans="1:12" ht="15.75" customHeight="1" x14ac:dyDescent="0.35">
      <c r="A53" s="85"/>
      <c r="B53" s="83"/>
      <c r="C53" s="59"/>
      <c r="D53" s="59"/>
      <c r="E53" s="59"/>
      <c r="F53" s="59">
        <f t="shared" si="0"/>
        <v>0</v>
      </c>
      <c r="G53" s="60"/>
      <c r="H53" s="61">
        <f t="shared" si="1"/>
        <v>0</v>
      </c>
      <c r="I53" s="81" t="str">
        <f t="shared" si="2"/>
        <v>F</v>
      </c>
      <c r="J53" s="162" t="str">
        <f t="shared" si="3"/>
        <v>Fail</v>
      </c>
      <c r="K53" s="1"/>
      <c r="L53" s="1"/>
    </row>
    <row r="54" spans="1:12" ht="15.75" customHeight="1" x14ac:dyDescent="0.35">
      <c r="A54" s="85"/>
      <c r="B54" s="83"/>
      <c r="C54" s="59"/>
      <c r="D54" s="59"/>
      <c r="E54" s="59"/>
      <c r="F54" s="59">
        <f t="shared" si="0"/>
        <v>0</v>
      </c>
      <c r="G54" s="60"/>
      <c r="H54" s="61">
        <f t="shared" si="1"/>
        <v>0</v>
      </c>
      <c r="I54" s="81" t="str">
        <f t="shared" si="2"/>
        <v>F</v>
      </c>
      <c r="J54" s="162" t="str">
        <f t="shared" si="3"/>
        <v>Fail</v>
      </c>
      <c r="K54" s="1"/>
      <c r="L54" s="1"/>
    </row>
    <row r="55" spans="1:12" ht="15.75" customHeight="1" x14ac:dyDescent="0.35">
      <c r="A55" s="84"/>
      <c r="B55" s="83"/>
      <c r="C55" s="59"/>
      <c r="D55" s="59"/>
      <c r="E55" s="59"/>
      <c r="F55" s="59">
        <f t="shared" si="0"/>
        <v>0</v>
      </c>
      <c r="G55" s="60"/>
      <c r="H55" s="61">
        <f t="shared" si="1"/>
        <v>0</v>
      </c>
      <c r="I55" s="81" t="str">
        <f t="shared" si="2"/>
        <v>F</v>
      </c>
      <c r="J55" s="162" t="str">
        <f t="shared" si="3"/>
        <v>Fail</v>
      </c>
      <c r="K55" s="1"/>
      <c r="L55" s="1"/>
    </row>
    <row r="56" spans="1:12" ht="15.75" customHeight="1" x14ac:dyDescent="0.35">
      <c r="A56" s="85"/>
      <c r="B56" s="83"/>
      <c r="C56" s="59"/>
      <c r="D56" s="59"/>
      <c r="E56" s="59"/>
      <c r="F56" s="59">
        <f t="shared" si="0"/>
        <v>0</v>
      </c>
      <c r="G56" s="60"/>
      <c r="H56" s="61">
        <f t="shared" si="1"/>
        <v>0</v>
      </c>
      <c r="I56" s="81" t="str">
        <f t="shared" si="2"/>
        <v>F</v>
      </c>
      <c r="J56" s="162" t="str">
        <f t="shared" si="3"/>
        <v>Fail</v>
      </c>
      <c r="K56" s="1"/>
      <c r="L56" s="1"/>
    </row>
    <row r="57" spans="1:12" ht="15.75" customHeight="1" x14ac:dyDescent="0.35">
      <c r="A57" s="85"/>
      <c r="B57" s="83"/>
      <c r="C57" s="59"/>
      <c r="D57" s="59"/>
      <c r="E57" s="59"/>
      <c r="F57" s="59">
        <f t="shared" si="0"/>
        <v>0</v>
      </c>
      <c r="G57" s="60"/>
      <c r="H57" s="61">
        <f t="shared" si="1"/>
        <v>0</v>
      </c>
      <c r="I57" s="81" t="str">
        <f t="shared" si="2"/>
        <v>F</v>
      </c>
      <c r="J57" s="162" t="str">
        <f t="shared" si="3"/>
        <v>Fail</v>
      </c>
      <c r="K57" s="1"/>
      <c r="L57" s="1"/>
    </row>
    <row r="58" spans="1:12" ht="15.75" customHeight="1" x14ac:dyDescent="0.35">
      <c r="A58" s="84"/>
      <c r="B58" s="83"/>
      <c r="C58" s="59"/>
      <c r="D58" s="59"/>
      <c r="E58" s="59"/>
      <c r="F58" s="59">
        <f t="shared" si="0"/>
        <v>0</v>
      </c>
      <c r="G58" s="60"/>
      <c r="H58" s="61">
        <f t="shared" si="1"/>
        <v>0</v>
      </c>
      <c r="I58" s="81" t="str">
        <f t="shared" si="2"/>
        <v>F</v>
      </c>
      <c r="J58" s="162" t="str">
        <f t="shared" si="3"/>
        <v>Fail</v>
      </c>
      <c r="K58" s="1"/>
      <c r="L58" s="1"/>
    </row>
    <row r="59" spans="1:12" ht="15.75" customHeight="1" x14ac:dyDescent="0.35">
      <c r="A59" s="85"/>
      <c r="B59" s="83"/>
      <c r="C59" s="59"/>
      <c r="D59" s="59"/>
      <c r="E59" s="59"/>
      <c r="F59" s="59">
        <f t="shared" si="0"/>
        <v>0</v>
      </c>
      <c r="G59" s="60"/>
      <c r="H59" s="61">
        <f t="shared" si="1"/>
        <v>0</v>
      </c>
      <c r="I59" s="81" t="str">
        <f t="shared" si="2"/>
        <v>F</v>
      </c>
      <c r="J59" s="162" t="str">
        <f t="shared" si="3"/>
        <v>Fail</v>
      </c>
      <c r="K59" s="1"/>
      <c r="L59" s="1"/>
    </row>
    <row r="60" spans="1:12" ht="15.75" customHeight="1" x14ac:dyDescent="0.35">
      <c r="A60" s="85"/>
      <c r="B60" s="83"/>
      <c r="C60" s="59"/>
      <c r="D60" s="59"/>
      <c r="E60" s="59"/>
      <c r="F60" s="59">
        <f t="shared" si="0"/>
        <v>0</v>
      </c>
      <c r="G60" s="60"/>
      <c r="H60" s="61">
        <f t="shared" si="1"/>
        <v>0</v>
      </c>
      <c r="I60" s="81" t="str">
        <f t="shared" si="2"/>
        <v>F</v>
      </c>
      <c r="J60" s="162" t="str">
        <f t="shared" si="3"/>
        <v>Fail</v>
      </c>
      <c r="K60" s="1"/>
      <c r="L60" s="1"/>
    </row>
    <row r="61" spans="1:12" ht="15.75" customHeight="1" x14ac:dyDescent="0.35">
      <c r="A61" s="84"/>
      <c r="B61" s="83"/>
      <c r="C61" s="59"/>
      <c r="D61" s="59"/>
      <c r="E61" s="59"/>
      <c r="F61" s="59">
        <f t="shared" si="0"/>
        <v>0</v>
      </c>
      <c r="G61" s="60"/>
      <c r="H61" s="61">
        <f t="shared" si="1"/>
        <v>0</v>
      </c>
      <c r="I61" s="81" t="str">
        <f t="shared" si="2"/>
        <v>F</v>
      </c>
      <c r="J61" s="162" t="str">
        <f t="shared" si="3"/>
        <v>Fail</v>
      </c>
      <c r="K61" s="1"/>
      <c r="L61" s="1"/>
    </row>
    <row r="62" spans="1:12" ht="15.75" customHeight="1" x14ac:dyDescent="0.35">
      <c r="A62" s="85"/>
      <c r="B62" s="83"/>
      <c r="C62" s="59"/>
      <c r="D62" s="59"/>
      <c r="E62" s="59"/>
      <c r="F62" s="59">
        <f t="shared" si="0"/>
        <v>0</v>
      </c>
      <c r="G62" s="60"/>
      <c r="H62" s="61">
        <f t="shared" si="1"/>
        <v>0</v>
      </c>
      <c r="I62" s="81" t="str">
        <f t="shared" si="2"/>
        <v>F</v>
      </c>
      <c r="J62" s="162" t="str">
        <f t="shared" si="3"/>
        <v>Fail</v>
      </c>
      <c r="K62" s="1"/>
      <c r="L62" s="1"/>
    </row>
    <row r="63" spans="1:12" ht="15.75" customHeight="1" x14ac:dyDescent="0.35">
      <c r="A63" s="85"/>
      <c r="B63" s="83"/>
      <c r="C63" s="59"/>
      <c r="D63" s="59"/>
      <c r="E63" s="59"/>
      <c r="F63" s="59">
        <f t="shared" si="0"/>
        <v>0</v>
      </c>
      <c r="G63" s="60"/>
      <c r="H63" s="61">
        <f t="shared" si="1"/>
        <v>0</v>
      </c>
      <c r="I63" s="81" t="str">
        <f t="shared" si="2"/>
        <v>F</v>
      </c>
      <c r="J63" s="162" t="str">
        <f t="shared" si="3"/>
        <v>Fail</v>
      </c>
      <c r="K63" s="1"/>
      <c r="L63" s="1"/>
    </row>
    <row r="64" spans="1:12" ht="15.75" customHeight="1" x14ac:dyDescent="0.35">
      <c r="A64" s="84"/>
      <c r="B64" s="83"/>
      <c r="C64" s="59"/>
      <c r="D64" s="59"/>
      <c r="E64" s="59"/>
      <c r="F64" s="59">
        <f t="shared" si="0"/>
        <v>0</v>
      </c>
      <c r="G64" s="60"/>
      <c r="H64" s="61">
        <f t="shared" si="1"/>
        <v>0</v>
      </c>
      <c r="I64" s="81" t="str">
        <f t="shared" si="2"/>
        <v>F</v>
      </c>
      <c r="J64" s="162" t="str">
        <f t="shared" si="3"/>
        <v>Fail</v>
      </c>
      <c r="K64" s="1"/>
      <c r="L64" s="1"/>
    </row>
    <row r="65" spans="1:12" ht="15.75" customHeight="1" x14ac:dyDescent="0.35">
      <c r="A65" s="85"/>
      <c r="B65" s="83"/>
      <c r="C65" s="59"/>
      <c r="D65" s="59"/>
      <c r="E65" s="59"/>
      <c r="F65" s="59">
        <f t="shared" si="0"/>
        <v>0</v>
      </c>
      <c r="G65" s="60"/>
      <c r="H65" s="61">
        <f t="shared" si="1"/>
        <v>0</v>
      </c>
      <c r="I65" s="81" t="str">
        <f t="shared" si="2"/>
        <v>F</v>
      </c>
      <c r="J65" s="162" t="str">
        <f t="shared" si="3"/>
        <v>Fail</v>
      </c>
      <c r="K65" s="1"/>
      <c r="L65" s="1"/>
    </row>
    <row r="66" spans="1:12" ht="15.75" customHeight="1" x14ac:dyDescent="0.35">
      <c r="A66" s="85"/>
      <c r="B66" s="83"/>
      <c r="C66" s="59"/>
      <c r="D66" s="59"/>
      <c r="E66" s="59"/>
      <c r="F66" s="59">
        <f t="shared" si="0"/>
        <v>0</v>
      </c>
      <c r="G66" s="60"/>
      <c r="H66" s="61">
        <f t="shared" si="1"/>
        <v>0</v>
      </c>
      <c r="I66" s="81" t="str">
        <f t="shared" si="2"/>
        <v>F</v>
      </c>
      <c r="J66" s="162" t="str">
        <f t="shared" si="3"/>
        <v>Fail</v>
      </c>
      <c r="K66" s="1"/>
      <c r="L66" s="1"/>
    </row>
    <row r="67" spans="1:12" ht="15.75" customHeight="1" x14ac:dyDescent="0.35">
      <c r="A67" s="84"/>
      <c r="B67" s="83"/>
      <c r="C67" s="59"/>
      <c r="D67" s="59"/>
      <c r="E67" s="59"/>
      <c r="F67" s="59">
        <f t="shared" si="0"/>
        <v>0</v>
      </c>
      <c r="G67" s="60"/>
      <c r="H67" s="61">
        <f t="shared" si="1"/>
        <v>0</v>
      </c>
      <c r="I67" s="81" t="str">
        <f t="shared" si="2"/>
        <v>F</v>
      </c>
      <c r="J67" s="162" t="str">
        <f t="shared" si="3"/>
        <v>Fail</v>
      </c>
      <c r="K67" s="1"/>
      <c r="L67" s="1"/>
    </row>
    <row r="68" spans="1:12" ht="15.75" customHeight="1" x14ac:dyDescent="0.35">
      <c r="A68" s="85"/>
      <c r="B68" s="83"/>
      <c r="C68" s="59"/>
      <c r="D68" s="59"/>
      <c r="E68" s="59"/>
      <c r="F68" s="59">
        <f t="shared" si="0"/>
        <v>0</v>
      </c>
      <c r="G68" s="60"/>
      <c r="H68" s="61">
        <f t="shared" si="1"/>
        <v>0</v>
      </c>
      <c r="I68" s="81" t="str">
        <f t="shared" si="2"/>
        <v>F</v>
      </c>
      <c r="J68" s="162" t="str">
        <f t="shared" si="3"/>
        <v>Fail</v>
      </c>
      <c r="K68" s="1"/>
      <c r="L68" s="1"/>
    </row>
    <row r="69" spans="1:12" ht="15.75" customHeight="1" x14ac:dyDescent="0.35">
      <c r="A69" s="85"/>
      <c r="B69" s="83"/>
      <c r="C69" s="59"/>
      <c r="D69" s="59"/>
      <c r="E69" s="59"/>
      <c r="F69" s="59">
        <f t="shared" si="0"/>
        <v>0</v>
      </c>
      <c r="G69" s="60"/>
      <c r="H69" s="61">
        <f t="shared" si="1"/>
        <v>0</v>
      </c>
      <c r="I69" s="81" t="str">
        <f t="shared" si="2"/>
        <v>F</v>
      </c>
      <c r="J69" s="162" t="str">
        <f t="shared" si="3"/>
        <v>Fail</v>
      </c>
      <c r="K69" s="1"/>
      <c r="L69" s="1"/>
    </row>
    <row r="70" spans="1:12" ht="15.75" customHeight="1" x14ac:dyDescent="0.35">
      <c r="A70" s="84"/>
      <c r="B70" s="83"/>
      <c r="C70" s="59"/>
      <c r="D70" s="59"/>
      <c r="E70" s="59"/>
      <c r="F70" s="59">
        <f t="shared" si="0"/>
        <v>0</v>
      </c>
      <c r="G70" s="60"/>
      <c r="H70" s="61">
        <f t="shared" si="1"/>
        <v>0</v>
      </c>
      <c r="I70" s="81" t="str">
        <f t="shared" si="2"/>
        <v>F</v>
      </c>
      <c r="J70" s="162" t="str">
        <f t="shared" si="3"/>
        <v>Fail</v>
      </c>
      <c r="K70" s="1"/>
      <c r="L70" s="1"/>
    </row>
    <row r="71" spans="1:12" ht="15.75" customHeight="1" x14ac:dyDescent="0.35">
      <c r="A71" s="85"/>
      <c r="B71" s="83"/>
      <c r="C71" s="59"/>
      <c r="D71" s="59"/>
      <c r="E71" s="59"/>
      <c r="F71" s="59">
        <f t="shared" si="0"/>
        <v>0</v>
      </c>
      <c r="G71" s="60"/>
      <c r="H71" s="61">
        <f t="shared" si="1"/>
        <v>0</v>
      </c>
      <c r="I71" s="81" t="str">
        <f t="shared" si="2"/>
        <v>F</v>
      </c>
      <c r="J71" s="162" t="str">
        <f t="shared" si="3"/>
        <v>Fail</v>
      </c>
      <c r="K71" s="1"/>
      <c r="L71" s="1"/>
    </row>
    <row r="72" spans="1:12" ht="15.75" customHeight="1" x14ac:dyDescent="0.35">
      <c r="A72" s="85"/>
      <c r="B72" s="83"/>
      <c r="C72" s="59"/>
      <c r="D72" s="59"/>
      <c r="E72" s="59"/>
      <c r="F72" s="59">
        <f t="shared" si="0"/>
        <v>0</v>
      </c>
      <c r="G72" s="60"/>
      <c r="H72" s="61">
        <f t="shared" si="1"/>
        <v>0</v>
      </c>
      <c r="I72" s="81" t="str">
        <f t="shared" si="2"/>
        <v>F</v>
      </c>
      <c r="J72" s="162" t="str">
        <f t="shared" si="3"/>
        <v>Fail</v>
      </c>
      <c r="K72" s="1"/>
      <c r="L72" s="1"/>
    </row>
    <row r="73" spans="1:12" ht="15.75" customHeight="1" x14ac:dyDescent="0.35">
      <c r="A73" s="84"/>
      <c r="B73" s="83"/>
      <c r="C73" s="59"/>
      <c r="D73" s="59"/>
      <c r="E73" s="59"/>
      <c r="F73" s="59">
        <f t="shared" si="0"/>
        <v>0</v>
      </c>
      <c r="G73" s="60"/>
      <c r="H73" s="61">
        <f t="shared" si="1"/>
        <v>0</v>
      </c>
      <c r="I73" s="81" t="str">
        <f t="shared" si="2"/>
        <v>F</v>
      </c>
      <c r="J73" s="162" t="str">
        <f t="shared" si="3"/>
        <v>Fail</v>
      </c>
      <c r="K73" s="1"/>
      <c r="L73" s="1"/>
    </row>
    <row r="74" spans="1:12" ht="15.75" customHeight="1" x14ac:dyDescent="0.35">
      <c r="A74" s="85"/>
      <c r="B74" s="83"/>
      <c r="C74" s="59"/>
      <c r="D74" s="59"/>
      <c r="E74" s="59"/>
      <c r="F74" s="59">
        <f t="shared" si="0"/>
        <v>0</v>
      </c>
      <c r="G74" s="60"/>
      <c r="H74" s="61">
        <f t="shared" si="1"/>
        <v>0</v>
      </c>
      <c r="I74" s="81" t="str">
        <f t="shared" si="2"/>
        <v>F</v>
      </c>
      <c r="J74" s="162" t="str">
        <f t="shared" si="3"/>
        <v>Fail</v>
      </c>
      <c r="K74" s="1"/>
      <c r="L74" s="1"/>
    </row>
    <row r="75" spans="1:12" ht="15.75" customHeight="1" x14ac:dyDescent="0.35">
      <c r="A75" s="85"/>
      <c r="B75" s="83"/>
      <c r="C75" s="59"/>
      <c r="D75" s="59"/>
      <c r="E75" s="59"/>
      <c r="F75" s="59">
        <f t="shared" si="0"/>
        <v>0</v>
      </c>
      <c r="G75" s="60"/>
      <c r="H75" s="61">
        <f t="shared" si="1"/>
        <v>0</v>
      </c>
      <c r="I75" s="81" t="str">
        <f t="shared" si="2"/>
        <v>F</v>
      </c>
      <c r="J75" s="162" t="str">
        <f t="shared" si="3"/>
        <v>Fail</v>
      </c>
      <c r="K75" s="1"/>
      <c r="L75" s="1"/>
    </row>
    <row r="76" spans="1:12" ht="15.75" customHeight="1" x14ac:dyDescent="0.35">
      <c r="A76" s="84"/>
      <c r="B76" s="83"/>
      <c r="C76" s="59"/>
      <c r="D76" s="59"/>
      <c r="E76" s="59"/>
      <c r="F76" s="59">
        <f t="shared" si="0"/>
        <v>0</v>
      </c>
      <c r="G76" s="60"/>
      <c r="H76" s="61">
        <f t="shared" si="1"/>
        <v>0</v>
      </c>
      <c r="I76" s="81" t="str">
        <f t="shared" si="2"/>
        <v>F</v>
      </c>
      <c r="J76" s="162" t="str">
        <f t="shared" si="3"/>
        <v>Fail</v>
      </c>
      <c r="K76" s="1"/>
      <c r="L76" s="1"/>
    </row>
    <row r="77" spans="1:12" ht="15.75" customHeight="1" x14ac:dyDescent="0.35">
      <c r="A77" s="85"/>
      <c r="B77" s="83"/>
      <c r="C77" s="59"/>
      <c r="D77" s="59"/>
      <c r="E77" s="59"/>
      <c r="F77" s="59">
        <f t="shared" si="0"/>
        <v>0</v>
      </c>
      <c r="G77" s="60"/>
      <c r="H77" s="61">
        <f t="shared" si="1"/>
        <v>0</v>
      </c>
      <c r="I77" s="81" t="str">
        <f t="shared" si="2"/>
        <v>F</v>
      </c>
      <c r="J77" s="162" t="str">
        <f t="shared" si="3"/>
        <v>Fail</v>
      </c>
      <c r="K77" s="1"/>
      <c r="L77" s="1"/>
    </row>
    <row r="78" spans="1:12" ht="15.75" customHeight="1" x14ac:dyDescent="0.35">
      <c r="A78" s="85"/>
      <c r="B78" s="83"/>
      <c r="C78" s="59"/>
      <c r="D78" s="59"/>
      <c r="E78" s="59"/>
      <c r="F78" s="59">
        <f t="shared" si="0"/>
        <v>0</v>
      </c>
      <c r="G78" s="60"/>
      <c r="H78" s="61">
        <f t="shared" si="1"/>
        <v>0</v>
      </c>
      <c r="I78" s="81" t="str">
        <f t="shared" ref="I78:I141" si="4">IF(J78="Fail","F",IF(H78&gt;31,"A",IF(H78&gt;25,"B",IF(H78&gt;19,"C",IF(H78&gt;15,"D","F")))))</f>
        <v>F</v>
      </c>
      <c r="J78" s="162" t="str">
        <f t="shared" ref="J78:J141" si="5">IF(MIN(H78)&gt;=8,"Pass","Fail")</f>
        <v>Fail</v>
      </c>
      <c r="K78" s="1"/>
      <c r="L78" s="1"/>
    </row>
    <row r="79" spans="1:12" ht="15.75" customHeight="1" x14ac:dyDescent="0.35">
      <c r="A79" s="84"/>
      <c r="B79" s="83"/>
      <c r="C79" s="59"/>
      <c r="D79" s="59"/>
      <c r="E79" s="59"/>
      <c r="F79" s="59">
        <f t="shared" si="0"/>
        <v>0</v>
      </c>
      <c r="G79" s="60"/>
      <c r="H79" s="61">
        <f t="shared" si="1"/>
        <v>0</v>
      </c>
      <c r="I79" s="81" t="str">
        <f t="shared" si="4"/>
        <v>F</v>
      </c>
      <c r="J79" s="162" t="str">
        <f t="shared" si="5"/>
        <v>Fail</v>
      </c>
      <c r="K79" s="1"/>
      <c r="L79" s="1"/>
    </row>
    <row r="80" spans="1:12" ht="15.75" customHeight="1" x14ac:dyDescent="0.35">
      <c r="A80" s="85"/>
      <c r="B80" s="83"/>
      <c r="C80" s="59"/>
      <c r="D80" s="59"/>
      <c r="E80" s="59"/>
      <c r="F80" s="59">
        <f t="shared" si="0"/>
        <v>0</v>
      </c>
      <c r="G80" s="60"/>
      <c r="H80" s="61">
        <f t="shared" si="1"/>
        <v>0</v>
      </c>
      <c r="I80" s="81" t="str">
        <f t="shared" si="4"/>
        <v>F</v>
      </c>
      <c r="J80" s="162" t="str">
        <f t="shared" si="5"/>
        <v>Fail</v>
      </c>
      <c r="K80" s="1"/>
      <c r="L80" s="1"/>
    </row>
    <row r="81" spans="1:12" ht="15.75" customHeight="1" x14ac:dyDescent="0.35">
      <c r="A81" s="85"/>
      <c r="B81" s="83"/>
      <c r="C81" s="59"/>
      <c r="D81" s="59"/>
      <c r="E81" s="59"/>
      <c r="F81" s="59">
        <f t="shared" si="0"/>
        <v>0</v>
      </c>
      <c r="G81" s="60"/>
      <c r="H81" s="61">
        <f t="shared" si="1"/>
        <v>0</v>
      </c>
      <c r="I81" s="81" t="str">
        <f t="shared" si="4"/>
        <v>F</v>
      </c>
      <c r="J81" s="162" t="str">
        <f t="shared" si="5"/>
        <v>Fail</v>
      </c>
      <c r="K81" s="1"/>
      <c r="L81" s="1"/>
    </row>
    <row r="82" spans="1:12" ht="15.75" customHeight="1" x14ac:dyDescent="0.35">
      <c r="A82" s="84"/>
      <c r="B82" s="83"/>
      <c r="C82" s="59"/>
      <c r="D82" s="59"/>
      <c r="E82" s="59"/>
      <c r="F82" s="59">
        <f t="shared" si="0"/>
        <v>0</v>
      </c>
      <c r="G82" s="60"/>
      <c r="H82" s="61">
        <f t="shared" si="1"/>
        <v>0</v>
      </c>
      <c r="I82" s="81" t="str">
        <f t="shared" si="4"/>
        <v>F</v>
      </c>
      <c r="J82" s="162" t="str">
        <f t="shared" si="5"/>
        <v>Fail</v>
      </c>
      <c r="K82" s="1"/>
      <c r="L82" s="1"/>
    </row>
    <row r="83" spans="1:12" ht="15.75" customHeight="1" x14ac:dyDescent="0.35">
      <c r="A83" s="85"/>
      <c r="B83" s="83"/>
      <c r="C83" s="59"/>
      <c r="D83" s="59"/>
      <c r="E83" s="59"/>
      <c r="F83" s="59">
        <f t="shared" si="0"/>
        <v>0</v>
      </c>
      <c r="G83" s="60"/>
      <c r="H83" s="61">
        <f t="shared" si="1"/>
        <v>0</v>
      </c>
      <c r="I83" s="81" t="str">
        <f t="shared" si="4"/>
        <v>F</v>
      </c>
      <c r="J83" s="162" t="str">
        <f t="shared" si="5"/>
        <v>Fail</v>
      </c>
      <c r="K83" s="1"/>
      <c r="L83" s="1"/>
    </row>
    <row r="84" spans="1:12" ht="15.75" customHeight="1" x14ac:dyDescent="0.35">
      <c r="A84" s="85"/>
      <c r="B84" s="83"/>
      <c r="C84" s="59"/>
      <c r="D84" s="59"/>
      <c r="E84" s="59"/>
      <c r="F84" s="59">
        <f t="shared" si="0"/>
        <v>0</v>
      </c>
      <c r="G84" s="60"/>
      <c r="H84" s="61">
        <f t="shared" si="1"/>
        <v>0</v>
      </c>
      <c r="I84" s="81" t="str">
        <f t="shared" si="4"/>
        <v>F</v>
      </c>
      <c r="J84" s="162" t="str">
        <f t="shared" si="5"/>
        <v>Fail</v>
      </c>
      <c r="K84" s="1"/>
      <c r="L84" s="1"/>
    </row>
    <row r="85" spans="1:12" ht="15.75" customHeight="1" x14ac:dyDescent="0.35">
      <c r="A85" s="84"/>
      <c r="B85" s="83"/>
      <c r="C85" s="59"/>
      <c r="D85" s="59"/>
      <c r="E85" s="59"/>
      <c r="F85" s="59">
        <f t="shared" si="0"/>
        <v>0</v>
      </c>
      <c r="G85" s="60"/>
      <c r="H85" s="61">
        <f t="shared" si="1"/>
        <v>0</v>
      </c>
      <c r="I85" s="81" t="str">
        <f t="shared" si="4"/>
        <v>F</v>
      </c>
      <c r="J85" s="162" t="str">
        <f t="shared" si="5"/>
        <v>Fail</v>
      </c>
      <c r="K85" s="1"/>
      <c r="L85" s="1"/>
    </row>
    <row r="86" spans="1:12" ht="15.75" customHeight="1" x14ac:dyDescent="0.35">
      <c r="A86" s="85"/>
      <c r="B86" s="83"/>
      <c r="C86" s="59"/>
      <c r="D86" s="59"/>
      <c r="E86" s="59"/>
      <c r="F86" s="59">
        <f t="shared" si="0"/>
        <v>0</v>
      </c>
      <c r="G86" s="60"/>
      <c r="H86" s="61">
        <f t="shared" si="1"/>
        <v>0</v>
      </c>
      <c r="I86" s="81" t="str">
        <f t="shared" si="4"/>
        <v>F</v>
      </c>
      <c r="J86" s="162" t="str">
        <f t="shared" si="5"/>
        <v>Fail</v>
      </c>
      <c r="K86" s="1"/>
      <c r="L86" s="1"/>
    </row>
    <row r="87" spans="1:12" ht="15.75" customHeight="1" x14ac:dyDescent="0.35">
      <c r="A87" s="85"/>
      <c r="B87" s="83"/>
      <c r="C87" s="59"/>
      <c r="D87" s="59"/>
      <c r="E87" s="59"/>
      <c r="F87" s="59">
        <f t="shared" si="0"/>
        <v>0</v>
      </c>
      <c r="G87" s="60"/>
      <c r="H87" s="61">
        <f t="shared" si="1"/>
        <v>0</v>
      </c>
      <c r="I87" s="81" t="str">
        <f t="shared" si="4"/>
        <v>F</v>
      </c>
      <c r="J87" s="162" t="str">
        <f t="shared" si="5"/>
        <v>Fail</v>
      </c>
      <c r="K87" s="1"/>
      <c r="L87" s="1"/>
    </row>
    <row r="88" spans="1:12" ht="15.75" customHeight="1" x14ac:dyDescent="0.35">
      <c r="A88" s="84"/>
      <c r="B88" s="83"/>
      <c r="C88" s="59"/>
      <c r="D88" s="59"/>
      <c r="E88" s="59"/>
      <c r="F88" s="59">
        <f t="shared" si="0"/>
        <v>0</v>
      </c>
      <c r="G88" s="60"/>
      <c r="H88" s="61">
        <f t="shared" si="1"/>
        <v>0</v>
      </c>
      <c r="I88" s="81" t="str">
        <f t="shared" si="4"/>
        <v>F</v>
      </c>
      <c r="J88" s="162" t="str">
        <f t="shared" si="5"/>
        <v>Fail</v>
      </c>
      <c r="K88" s="1"/>
      <c r="L88" s="1"/>
    </row>
    <row r="89" spans="1:12" ht="15.75" customHeight="1" x14ac:dyDescent="0.35">
      <c r="A89" s="85"/>
      <c r="B89" s="83"/>
      <c r="C89" s="59"/>
      <c r="D89" s="59"/>
      <c r="E89" s="59"/>
      <c r="F89" s="59">
        <f t="shared" si="0"/>
        <v>0</v>
      </c>
      <c r="G89" s="60"/>
      <c r="H89" s="61">
        <f t="shared" si="1"/>
        <v>0</v>
      </c>
      <c r="I89" s="81" t="str">
        <f t="shared" si="4"/>
        <v>F</v>
      </c>
      <c r="J89" s="162" t="str">
        <f t="shared" si="5"/>
        <v>Fail</v>
      </c>
      <c r="K89" s="1"/>
      <c r="L89" s="1"/>
    </row>
    <row r="90" spans="1:12" ht="15.75" customHeight="1" x14ac:dyDescent="0.35">
      <c r="A90" s="85"/>
      <c r="B90" s="83"/>
      <c r="C90" s="59"/>
      <c r="D90" s="59"/>
      <c r="E90" s="59"/>
      <c r="F90" s="59">
        <f t="shared" si="0"/>
        <v>0</v>
      </c>
      <c r="G90" s="60"/>
      <c r="H90" s="61">
        <f t="shared" si="1"/>
        <v>0</v>
      </c>
      <c r="I90" s="81" t="str">
        <f t="shared" si="4"/>
        <v>F</v>
      </c>
      <c r="J90" s="162" t="str">
        <f t="shared" si="5"/>
        <v>Fail</v>
      </c>
      <c r="K90" s="1"/>
      <c r="L90" s="1"/>
    </row>
    <row r="91" spans="1:12" ht="15.75" customHeight="1" x14ac:dyDescent="0.35">
      <c r="A91" s="84"/>
      <c r="B91" s="83"/>
      <c r="C91" s="59"/>
      <c r="D91" s="59"/>
      <c r="E91" s="59"/>
      <c r="F91" s="59">
        <f t="shared" si="0"/>
        <v>0</v>
      </c>
      <c r="G91" s="60"/>
      <c r="H91" s="61">
        <f t="shared" si="1"/>
        <v>0</v>
      </c>
      <c r="I91" s="81" t="str">
        <f t="shared" si="4"/>
        <v>F</v>
      </c>
      <c r="J91" s="162" t="str">
        <f t="shared" si="5"/>
        <v>Fail</v>
      </c>
      <c r="K91" s="1"/>
      <c r="L91" s="1"/>
    </row>
    <row r="92" spans="1:12" ht="15.75" customHeight="1" x14ac:dyDescent="0.35">
      <c r="A92" s="85"/>
      <c r="B92" s="83"/>
      <c r="C92" s="59"/>
      <c r="D92" s="59"/>
      <c r="E92" s="59"/>
      <c r="F92" s="59">
        <f t="shared" si="0"/>
        <v>0</v>
      </c>
      <c r="G92" s="60"/>
      <c r="H92" s="61">
        <f t="shared" si="1"/>
        <v>0</v>
      </c>
      <c r="I92" s="81" t="str">
        <f t="shared" si="4"/>
        <v>F</v>
      </c>
      <c r="J92" s="162" t="str">
        <f t="shared" si="5"/>
        <v>Fail</v>
      </c>
      <c r="K92" s="1"/>
      <c r="L92" s="1"/>
    </row>
    <row r="93" spans="1:12" ht="15.75" customHeight="1" x14ac:dyDescent="0.35">
      <c r="A93" s="85"/>
      <c r="B93" s="83"/>
      <c r="C93" s="59"/>
      <c r="D93" s="59"/>
      <c r="E93" s="59"/>
      <c r="F93" s="59">
        <f t="shared" si="0"/>
        <v>0</v>
      </c>
      <c r="G93" s="60"/>
      <c r="H93" s="61">
        <f t="shared" si="1"/>
        <v>0</v>
      </c>
      <c r="I93" s="81" t="str">
        <f t="shared" si="4"/>
        <v>F</v>
      </c>
      <c r="J93" s="162" t="str">
        <f t="shared" si="5"/>
        <v>Fail</v>
      </c>
      <c r="K93" s="1"/>
      <c r="L93" s="1"/>
    </row>
    <row r="94" spans="1:12" ht="15.75" customHeight="1" x14ac:dyDescent="0.35">
      <c r="A94" s="84"/>
      <c r="B94" s="83"/>
      <c r="C94" s="59"/>
      <c r="D94" s="59"/>
      <c r="E94" s="59"/>
      <c r="F94" s="59">
        <f t="shared" si="0"/>
        <v>0</v>
      </c>
      <c r="G94" s="60"/>
      <c r="H94" s="61">
        <f t="shared" si="1"/>
        <v>0</v>
      </c>
      <c r="I94" s="81" t="str">
        <f t="shared" si="4"/>
        <v>F</v>
      </c>
      <c r="J94" s="162" t="str">
        <f t="shared" si="5"/>
        <v>Fail</v>
      </c>
      <c r="K94" s="1"/>
      <c r="L94" s="1"/>
    </row>
    <row r="95" spans="1:12" ht="15.75" customHeight="1" x14ac:dyDescent="0.35">
      <c r="A95" s="85"/>
      <c r="B95" s="83"/>
      <c r="C95" s="59"/>
      <c r="D95" s="59"/>
      <c r="E95" s="59"/>
      <c r="F95" s="59">
        <f t="shared" si="0"/>
        <v>0</v>
      </c>
      <c r="G95" s="60"/>
      <c r="H95" s="61">
        <f t="shared" si="1"/>
        <v>0</v>
      </c>
      <c r="I95" s="81" t="str">
        <f t="shared" si="4"/>
        <v>F</v>
      </c>
      <c r="J95" s="162" t="str">
        <f t="shared" si="5"/>
        <v>Fail</v>
      </c>
      <c r="K95" s="1"/>
      <c r="L95" s="1"/>
    </row>
    <row r="96" spans="1:12" ht="15.75" customHeight="1" x14ac:dyDescent="0.35">
      <c r="A96" s="85"/>
      <c r="B96" s="83"/>
      <c r="C96" s="59"/>
      <c r="D96" s="59"/>
      <c r="E96" s="59"/>
      <c r="F96" s="59">
        <f t="shared" si="0"/>
        <v>0</v>
      </c>
      <c r="G96" s="60"/>
      <c r="H96" s="61">
        <f t="shared" si="1"/>
        <v>0</v>
      </c>
      <c r="I96" s="81" t="str">
        <f t="shared" si="4"/>
        <v>F</v>
      </c>
      <c r="J96" s="162" t="str">
        <f t="shared" si="5"/>
        <v>Fail</v>
      </c>
      <c r="K96" s="1"/>
      <c r="L96" s="1"/>
    </row>
    <row r="97" spans="1:12" ht="15.75" customHeight="1" x14ac:dyDescent="0.35">
      <c r="A97" s="84"/>
      <c r="B97" s="83"/>
      <c r="C97" s="59"/>
      <c r="D97" s="59"/>
      <c r="E97" s="59"/>
      <c r="F97" s="59">
        <f t="shared" si="0"/>
        <v>0</v>
      </c>
      <c r="G97" s="60"/>
      <c r="H97" s="61">
        <f t="shared" si="1"/>
        <v>0</v>
      </c>
      <c r="I97" s="81" t="str">
        <f t="shared" si="4"/>
        <v>F</v>
      </c>
      <c r="J97" s="162" t="str">
        <f t="shared" si="5"/>
        <v>Fail</v>
      </c>
      <c r="K97" s="1"/>
      <c r="L97" s="1"/>
    </row>
    <row r="98" spans="1:12" ht="15.75" customHeight="1" x14ac:dyDescent="0.35">
      <c r="A98" s="85"/>
      <c r="B98" s="83"/>
      <c r="C98" s="59"/>
      <c r="D98" s="59"/>
      <c r="E98" s="59"/>
      <c r="F98" s="59">
        <f t="shared" si="0"/>
        <v>0</v>
      </c>
      <c r="G98" s="60"/>
      <c r="H98" s="61">
        <f t="shared" si="1"/>
        <v>0</v>
      </c>
      <c r="I98" s="81" t="str">
        <f t="shared" si="4"/>
        <v>F</v>
      </c>
      <c r="J98" s="162" t="str">
        <f t="shared" si="5"/>
        <v>Fail</v>
      </c>
      <c r="K98" s="1"/>
      <c r="L98" s="1"/>
    </row>
    <row r="99" spans="1:12" ht="15.75" customHeight="1" x14ac:dyDescent="0.35">
      <c r="A99" s="85"/>
      <c r="B99" s="83"/>
      <c r="C99" s="59"/>
      <c r="D99" s="59"/>
      <c r="E99" s="59"/>
      <c r="F99" s="59">
        <f t="shared" si="0"/>
        <v>0</v>
      </c>
      <c r="G99" s="60"/>
      <c r="H99" s="61">
        <f t="shared" si="1"/>
        <v>0</v>
      </c>
      <c r="I99" s="81" t="str">
        <f t="shared" si="4"/>
        <v>F</v>
      </c>
      <c r="J99" s="162" t="str">
        <f t="shared" si="5"/>
        <v>Fail</v>
      </c>
      <c r="K99" s="1"/>
      <c r="L99" s="1"/>
    </row>
    <row r="100" spans="1:12" ht="15.75" customHeight="1" x14ac:dyDescent="0.35">
      <c r="A100" s="84"/>
      <c r="B100" s="83"/>
      <c r="C100" s="59"/>
      <c r="D100" s="59"/>
      <c r="E100" s="59"/>
      <c r="F100" s="59">
        <f t="shared" si="0"/>
        <v>0</v>
      </c>
      <c r="G100" s="60"/>
      <c r="H100" s="61">
        <f t="shared" si="1"/>
        <v>0</v>
      </c>
      <c r="I100" s="81" t="str">
        <f t="shared" si="4"/>
        <v>F</v>
      </c>
      <c r="J100" s="162" t="str">
        <f t="shared" si="5"/>
        <v>Fail</v>
      </c>
      <c r="K100" s="1"/>
      <c r="L100" s="1"/>
    </row>
    <row r="101" spans="1:12" ht="15.75" customHeight="1" x14ac:dyDescent="0.35">
      <c r="A101" s="85"/>
      <c r="B101" s="83"/>
      <c r="C101" s="59"/>
      <c r="D101" s="59"/>
      <c r="E101" s="59"/>
      <c r="F101" s="59">
        <f t="shared" si="0"/>
        <v>0</v>
      </c>
      <c r="G101" s="60"/>
      <c r="H101" s="61">
        <f t="shared" si="1"/>
        <v>0</v>
      </c>
      <c r="I101" s="81" t="str">
        <f t="shared" si="4"/>
        <v>F</v>
      </c>
      <c r="J101" s="162" t="str">
        <f t="shared" si="5"/>
        <v>Fail</v>
      </c>
      <c r="K101" s="1"/>
      <c r="L101" s="1"/>
    </row>
    <row r="102" spans="1:12" ht="15.75" customHeight="1" x14ac:dyDescent="0.35">
      <c r="A102" s="85"/>
      <c r="B102" s="83"/>
      <c r="C102" s="59"/>
      <c r="D102" s="59"/>
      <c r="E102" s="59"/>
      <c r="F102" s="59">
        <f t="shared" si="0"/>
        <v>0</v>
      </c>
      <c r="G102" s="60"/>
      <c r="H102" s="61">
        <f t="shared" si="1"/>
        <v>0</v>
      </c>
      <c r="I102" s="81" t="str">
        <f t="shared" si="4"/>
        <v>F</v>
      </c>
      <c r="J102" s="162" t="str">
        <f t="shared" si="5"/>
        <v>Fail</v>
      </c>
      <c r="K102" s="1"/>
      <c r="L102" s="1"/>
    </row>
    <row r="103" spans="1:12" ht="15.75" customHeight="1" x14ac:dyDescent="0.35">
      <c r="A103" s="84"/>
      <c r="B103" s="83"/>
      <c r="C103" s="59"/>
      <c r="D103" s="59"/>
      <c r="E103" s="59"/>
      <c r="F103" s="59">
        <f t="shared" si="0"/>
        <v>0</v>
      </c>
      <c r="G103" s="60"/>
      <c r="H103" s="61">
        <f t="shared" si="1"/>
        <v>0</v>
      </c>
      <c r="I103" s="81" t="str">
        <f t="shared" si="4"/>
        <v>F</v>
      </c>
      <c r="J103" s="162" t="str">
        <f t="shared" si="5"/>
        <v>Fail</v>
      </c>
      <c r="K103" s="1"/>
      <c r="L103" s="1"/>
    </row>
    <row r="104" spans="1:12" ht="15.75" customHeight="1" x14ac:dyDescent="0.35">
      <c r="A104" s="85"/>
      <c r="B104" s="83"/>
      <c r="C104" s="59"/>
      <c r="D104" s="59"/>
      <c r="E104" s="59"/>
      <c r="F104" s="59">
        <f t="shared" si="0"/>
        <v>0</v>
      </c>
      <c r="G104" s="60"/>
      <c r="H104" s="61">
        <f t="shared" si="1"/>
        <v>0</v>
      </c>
      <c r="I104" s="81" t="str">
        <f t="shared" si="4"/>
        <v>F</v>
      </c>
      <c r="J104" s="162" t="str">
        <f t="shared" si="5"/>
        <v>Fail</v>
      </c>
      <c r="K104" s="1"/>
      <c r="L104" s="1"/>
    </row>
    <row r="105" spans="1:12" ht="15.75" customHeight="1" x14ac:dyDescent="0.35">
      <c r="A105" s="85"/>
      <c r="B105" s="83"/>
      <c r="C105" s="59"/>
      <c r="D105" s="59"/>
      <c r="E105" s="59"/>
      <c r="F105" s="59">
        <f t="shared" si="0"/>
        <v>0</v>
      </c>
      <c r="G105" s="60"/>
      <c r="H105" s="61">
        <f t="shared" si="1"/>
        <v>0</v>
      </c>
      <c r="I105" s="81" t="str">
        <f t="shared" si="4"/>
        <v>F</v>
      </c>
      <c r="J105" s="162" t="str">
        <f t="shared" si="5"/>
        <v>Fail</v>
      </c>
      <c r="K105" s="1"/>
      <c r="L105" s="1"/>
    </row>
    <row r="106" spans="1:12" ht="15.75" customHeight="1" x14ac:dyDescent="0.35">
      <c r="A106" s="84"/>
      <c r="B106" s="83"/>
      <c r="C106" s="59"/>
      <c r="D106" s="59"/>
      <c r="E106" s="59"/>
      <c r="F106" s="59">
        <f t="shared" si="0"/>
        <v>0</v>
      </c>
      <c r="G106" s="60"/>
      <c r="H106" s="61">
        <f t="shared" si="1"/>
        <v>0</v>
      </c>
      <c r="I106" s="81" t="str">
        <f t="shared" si="4"/>
        <v>F</v>
      </c>
      <c r="J106" s="162" t="str">
        <f t="shared" si="5"/>
        <v>Fail</v>
      </c>
      <c r="K106" s="1"/>
      <c r="L106" s="1"/>
    </row>
    <row r="107" spans="1:12" ht="15.75" customHeight="1" x14ac:dyDescent="0.35">
      <c r="A107" s="85"/>
      <c r="B107" s="83"/>
      <c r="C107" s="59"/>
      <c r="D107" s="59"/>
      <c r="E107" s="59"/>
      <c r="F107" s="59">
        <f t="shared" si="0"/>
        <v>0</v>
      </c>
      <c r="G107" s="60"/>
      <c r="H107" s="61">
        <f t="shared" si="1"/>
        <v>0</v>
      </c>
      <c r="I107" s="81" t="str">
        <f t="shared" si="4"/>
        <v>F</v>
      </c>
      <c r="J107" s="162" t="str">
        <f t="shared" si="5"/>
        <v>Fail</v>
      </c>
      <c r="K107" s="1"/>
      <c r="L107" s="1"/>
    </row>
    <row r="108" spans="1:12" ht="15.75" customHeight="1" x14ac:dyDescent="0.35">
      <c r="A108" s="85"/>
      <c r="B108" s="83"/>
      <c r="C108" s="59"/>
      <c r="D108" s="59"/>
      <c r="E108" s="59"/>
      <c r="F108" s="59">
        <f t="shared" si="0"/>
        <v>0</v>
      </c>
      <c r="G108" s="60"/>
      <c r="H108" s="61">
        <f t="shared" si="1"/>
        <v>0</v>
      </c>
      <c r="I108" s="81" t="str">
        <f t="shared" si="4"/>
        <v>F</v>
      </c>
      <c r="J108" s="162" t="str">
        <f t="shared" si="5"/>
        <v>Fail</v>
      </c>
      <c r="K108" s="1"/>
      <c r="L108" s="1"/>
    </row>
    <row r="109" spans="1:12" ht="15.75" customHeight="1" x14ac:dyDescent="0.35">
      <c r="A109" s="84"/>
      <c r="B109" s="83"/>
      <c r="C109" s="59"/>
      <c r="D109" s="59"/>
      <c r="E109" s="59"/>
      <c r="F109" s="59">
        <f t="shared" si="0"/>
        <v>0</v>
      </c>
      <c r="G109" s="60"/>
      <c r="H109" s="61">
        <f t="shared" si="1"/>
        <v>0</v>
      </c>
      <c r="I109" s="81" t="str">
        <f t="shared" si="4"/>
        <v>F</v>
      </c>
      <c r="J109" s="162" t="str">
        <f t="shared" si="5"/>
        <v>Fail</v>
      </c>
      <c r="K109" s="1"/>
      <c r="L109" s="1"/>
    </row>
    <row r="110" spans="1:12" ht="15.75" customHeight="1" x14ac:dyDescent="0.35">
      <c r="A110" s="85"/>
      <c r="B110" s="83"/>
      <c r="C110" s="59"/>
      <c r="D110" s="59"/>
      <c r="E110" s="59"/>
      <c r="F110" s="59">
        <f t="shared" si="0"/>
        <v>0</v>
      </c>
      <c r="G110" s="60"/>
      <c r="H110" s="61">
        <f t="shared" si="1"/>
        <v>0</v>
      </c>
      <c r="I110" s="81" t="str">
        <f t="shared" si="4"/>
        <v>F</v>
      </c>
      <c r="J110" s="162" t="str">
        <f t="shared" si="5"/>
        <v>Fail</v>
      </c>
      <c r="K110" s="1"/>
      <c r="L110" s="1"/>
    </row>
    <row r="111" spans="1:12" ht="15.75" customHeight="1" x14ac:dyDescent="0.35">
      <c r="A111" s="85"/>
      <c r="B111" s="83"/>
      <c r="C111" s="59"/>
      <c r="D111" s="59"/>
      <c r="E111" s="59"/>
      <c r="F111" s="59">
        <f t="shared" si="0"/>
        <v>0</v>
      </c>
      <c r="G111" s="60"/>
      <c r="H111" s="61">
        <f t="shared" si="1"/>
        <v>0</v>
      </c>
      <c r="I111" s="81" t="str">
        <f t="shared" si="4"/>
        <v>F</v>
      </c>
      <c r="J111" s="162" t="str">
        <f t="shared" si="5"/>
        <v>Fail</v>
      </c>
      <c r="K111" s="1"/>
      <c r="L111" s="1"/>
    </row>
    <row r="112" spans="1:12" ht="15.75" customHeight="1" x14ac:dyDescent="0.35">
      <c r="A112" s="84"/>
      <c r="B112" s="83"/>
      <c r="C112" s="59"/>
      <c r="D112" s="59"/>
      <c r="E112" s="59"/>
      <c r="F112" s="59">
        <f t="shared" si="0"/>
        <v>0</v>
      </c>
      <c r="G112" s="60"/>
      <c r="H112" s="61">
        <f t="shared" si="1"/>
        <v>0</v>
      </c>
      <c r="I112" s="81" t="str">
        <f t="shared" si="4"/>
        <v>F</v>
      </c>
      <c r="J112" s="162" t="str">
        <f t="shared" si="5"/>
        <v>Fail</v>
      </c>
      <c r="K112" s="1"/>
      <c r="L112" s="1"/>
    </row>
    <row r="113" spans="6:10" ht="15" customHeight="1" x14ac:dyDescent="0.35">
      <c r="F113" s="59">
        <f t="shared" si="0"/>
        <v>0</v>
      </c>
      <c r="H113" s="61">
        <f t="shared" si="1"/>
        <v>0</v>
      </c>
      <c r="I113" s="81" t="str">
        <f t="shared" si="4"/>
        <v>F</v>
      </c>
      <c r="J113" s="162" t="str">
        <f t="shared" si="5"/>
        <v>Fail</v>
      </c>
    </row>
    <row r="114" spans="6:10" ht="15" customHeight="1" x14ac:dyDescent="0.35">
      <c r="F114" s="59">
        <f t="shared" ref="F114:F163" si="6">ROUND(C114+D114+E114,2)</f>
        <v>0</v>
      </c>
      <c r="H114" s="61">
        <f t="shared" ref="H114:H163" si="7">ROUND(F114+G114,0)</f>
        <v>0</v>
      </c>
      <c r="I114" s="81" t="str">
        <f t="shared" si="4"/>
        <v>F</v>
      </c>
      <c r="J114" s="162" t="str">
        <f t="shared" si="5"/>
        <v>Fail</v>
      </c>
    </row>
    <row r="115" spans="6:10" ht="15" customHeight="1" x14ac:dyDescent="0.35">
      <c r="F115" s="59">
        <f t="shared" si="6"/>
        <v>0</v>
      </c>
      <c r="H115" s="61">
        <f t="shared" si="7"/>
        <v>0</v>
      </c>
      <c r="I115" s="81" t="str">
        <f t="shared" si="4"/>
        <v>F</v>
      </c>
      <c r="J115" s="162" t="str">
        <f t="shared" si="5"/>
        <v>Fail</v>
      </c>
    </row>
    <row r="116" spans="6:10" ht="15" customHeight="1" x14ac:dyDescent="0.35">
      <c r="F116" s="59">
        <f t="shared" si="6"/>
        <v>0</v>
      </c>
      <c r="H116" s="61">
        <f t="shared" si="7"/>
        <v>0</v>
      </c>
      <c r="I116" s="81" t="str">
        <f t="shared" si="4"/>
        <v>F</v>
      </c>
      <c r="J116" s="162" t="str">
        <f t="shared" si="5"/>
        <v>Fail</v>
      </c>
    </row>
    <row r="117" spans="6:10" ht="15" customHeight="1" x14ac:dyDescent="0.35">
      <c r="F117" s="59">
        <f t="shared" si="6"/>
        <v>0</v>
      </c>
      <c r="H117" s="61">
        <f t="shared" si="7"/>
        <v>0</v>
      </c>
      <c r="I117" s="81" t="str">
        <f t="shared" si="4"/>
        <v>F</v>
      </c>
      <c r="J117" s="162" t="str">
        <f t="shared" si="5"/>
        <v>Fail</v>
      </c>
    </row>
    <row r="118" spans="6:10" ht="15" customHeight="1" x14ac:dyDescent="0.35">
      <c r="F118" s="59">
        <f t="shared" si="6"/>
        <v>0</v>
      </c>
      <c r="H118" s="61">
        <f t="shared" si="7"/>
        <v>0</v>
      </c>
      <c r="I118" s="81" t="str">
        <f t="shared" si="4"/>
        <v>F</v>
      </c>
      <c r="J118" s="162" t="str">
        <f t="shared" si="5"/>
        <v>Fail</v>
      </c>
    </row>
    <row r="119" spans="6:10" ht="15" customHeight="1" x14ac:dyDescent="0.35">
      <c r="F119" s="59">
        <f t="shared" si="6"/>
        <v>0</v>
      </c>
      <c r="H119" s="61">
        <f t="shared" si="7"/>
        <v>0</v>
      </c>
      <c r="I119" s="81" t="str">
        <f t="shared" si="4"/>
        <v>F</v>
      </c>
      <c r="J119" s="162" t="str">
        <f t="shared" si="5"/>
        <v>Fail</v>
      </c>
    </row>
    <row r="120" spans="6:10" ht="15" customHeight="1" x14ac:dyDescent="0.35">
      <c r="F120" s="59">
        <f t="shared" si="6"/>
        <v>0</v>
      </c>
      <c r="H120" s="61">
        <f t="shared" si="7"/>
        <v>0</v>
      </c>
      <c r="I120" s="81" t="str">
        <f t="shared" si="4"/>
        <v>F</v>
      </c>
      <c r="J120" s="162" t="str">
        <f t="shared" si="5"/>
        <v>Fail</v>
      </c>
    </row>
    <row r="121" spans="6:10" ht="15" customHeight="1" x14ac:dyDescent="0.35">
      <c r="F121" s="59">
        <f t="shared" si="6"/>
        <v>0</v>
      </c>
      <c r="H121" s="61">
        <f t="shared" si="7"/>
        <v>0</v>
      </c>
      <c r="I121" s="81" t="str">
        <f t="shared" si="4"/>
        <v>F</v>
      </c>
      <c r="J121" s="162" t="str">
        <f t="shared" si="5"/>
        <v>Fail</v>
      </c>
    </row>
    <row r="122" spans="6:10" ht="15" customHeight="1" x14ac:dyDescent="0.35">
      <c r="F122" s="59">
        <f t="shared" si="6"/>
        <v>0</v>
      </c>
      <c r="H122" s="61">
        <f t="shared" si="7"/>
        <v>0</v>
      </c>
      <c r="I122" s="81" t="str">
        <f t="shared" si="4"/>
        <v>F</v>
      </c>
      <c r="J122" s="162" t="str">
        <f t="shared" si="5"/>
        <v>Fail</v>
      </c>
    </row>
    <row r="123" spans="6:10" ht="15" customHeight="1" x14ac:dyDescent="0.35">
      <c r="F123" s="59">
        <f t="shared" si="6"/>
        <v>0</v>
      </c>
      <c r="H123" s="61">
        <f t="shared" si="7"/>
        <v>0</v>
      </c>
      <c r="I123" s="81" t="str">
        <f t="shared" si="4"/>
        <v>F</v>
      </c>
      <c r="J123" s="162" t="str">
        <f t="shared" si="5"/>
        <v>Fail</v>
      </c>
    </row>
    <row r="124" spans="6:10" ht="15" customHeight="1" x14ac:dyDescent="0.35">
      <c r="F124" s="59">
        <f t="shared" si="6"/>
        <v>0</v>
      </c>
      <c r="H124" s="61">
        <f t="shared" si="7"/>
        <v>0</v>
      </c>
      <c r="I124" s="81" t="str">
        <f t="shared" si="4"/>
        <v>F</v>
      </c>
      <c r="J124" s="162" t="str">
        <f t="shared" si="5"/>
        <v>Fail</v>
      </c>
    </row>
    <row r="125" spans="6:10" ht="15" customHeight="1" x14ac:dyDescent="0.35">
      <c r="F125" s="59">
        <f t="shared" si="6"/>
        <v>0</v>
      </c>
      <c r="H125" s="61">
        <f t="shared" si="7"/>
        <v>0</v>
      </c>
      <c r="I125" s="81" t="str">
        <f t="shared" si="4"/>
        <v>F</v>
      </c>
      <c r="J125" s="162" t="str">
        <f t="shared" si="5"/>
        <v>Fail</v>
      </c>
    </row>
    <row r="126" spans="6:10" ht="15" customHeight="1" x14ac:dyDescent="0.35">
      <c r="F126" s="59">
        <f t="shared" si="6"/>
        <v>0</v>
      </c>
      <c r="H126" s="61">
        <f t="shared" si="7"/>
        <v>0</v>
      </c>
      <c r="I126" s="81" t="str">
        <f t="shared" si="4"/>
        <v>F</v>
      </c>
      <c r="J126" s="162" t="str">
        <f t="shared" si="5"/>
        <v>Fail</v>
      </c>
    </row>
    <row r="127" spans="6:10" ht="15" customHeight="1" x14ac:dyDescent="0.35">
      <c r="F127" s="59">
        <f t="shared" si="6"/>
        <v>0</v>
      </c>
      <c r="H127" s="61">
        <f t="shared" si="7"/>
        <v>0</v>
      </c>
      <c r="I127" s="81" t="str">
        <f t="shared" si="4"/>
        <v>F</v>
      </c>
      <c r="J127" s="162" t="str">
        <f t="shared" si="5"/>
        <v>Fail</v>
      </c>
    </row>
    <row r="128" spans="6:10" ht="15" customHeight="1" x14ac:dyDescent="0.35">
      <c r="F128" s="59">
        <f t="shared" si="6"/>
        <v>0</v>
      </c>
      <c r="H128" s="61">
        <f t="shared" si="7"/>
        <v>0</v>
      </c>
      <c r="I128" s="81" t="str">
        <f t="shared" si="4"/>
        <v>F</v>
      </c>
      <c r="J128" s="162" t="str">
        <f t="shared" si="5"/>
        <v>Fail</v>
      </c>
    </row>
    <row r="129" spans="6:10" ht="15" customHeight="1" x14ac:dyDescent="0.35">
      <c r="F129" s="59">
        <f t="shared" si="6"/>
        <v>0</v>
      </c>
      <c r="H129" s="61">
        <f t="shared" si="7"/>
        <v>0</v>
      </c>
      <c r="I129" s="81" t="str">
        <f t="shared" si="4"/>
        <v>F</v>
      </c>
      <c r="J129" s="162" t="str">
        <f t="shared" si="5"/>
        <v>Fail</v>
      </c>
    </row>
    <row r="130" spans="6:10" ht="15" customHeight="1" x14ac:dyDescent="0.35">
      <c r="F130" s="59">
        <f t="shared" si="6"/>
        <v>0</v>
      </c>
      <c r="H130" s="61">
        <f t="shared" si="7"/>
        <v>0</v>
      </c>
      <c r="I130" s="81" t="str">
        <f t="shared" si="4"/>
        <v>F</v>
      </c>
      <c r="J130" s="162" t="str">
        <f t="shared" si="5"/>
        <v>Fail</v>
      </c>
    </row>
    <row r="131" spans="6:10" ht="15" customHeight="1" x14ac:dyDescent="0.35">
      <c r="F131" s="59">
        <f t="shared" si="6"/>
        <v>0</v>
      </c>
      <c r="H131" s="61">
        <f t="shared" si="7"/>
        <v>0</v>
      </c>
      <c r="I131" s="81" t="str">
        <f t="shared" si="4"/>
        <v>F</v>
      </c>
      <c r="J131" s="162" t="str">
        <f t="shared" si="5"/>
        <v>Fail</v>
      </c>
    </row>
    <row r="132" spans="6:10" ht="15" customHeight="1" x14ac:dyDescent="0.35">
      <c r="F132" s="59">
        <f t="shared" si="6"/>
        <v>0</v>
      </c>
      <c r="H132" s="61">
        <f t="shared" si="7"/>
        <v>0</v>
      </c>
      <c r="I132" s="81" t="str">
        <f t="shared" si="4"/>
        <v>F</v>
      </c>
      <c r="J132" s="162" t="str">
        <f t="shared" si="5"/>
        <v>Fail</v>
      </c>
    </row>
    <row r="133" spans="6:10" ht="15" customHeight="1" x14ac:dyDescent="0.35">
      <c r="F133" s="59">
        <f t="shared" si="6"/>
        <v>0</v>
      </c>
      <c r="H133" s="61">
        <f t="shared" si="7"/>
        <v>0</v>
      </c>
      <c r="I133" s="81" t="str">
        <f t="shared" si="4"/>
        <v>F</v>
      </c>
      <c r="J133" s="162" t="str">
        <f t="shared" si="5"/>
        <v>Fail</v>
      </c>
    </row>
    <row r="134" spans="6:10" ht="15" customHeight="1" x14ac:dyDescent="0.35">
      <c r="F134" s="59">
        <f t="shared" si="6"/>
        <v>0</v>
      </c>
      <c r="H134" s="61">
        <f t="shared" si="7"/>
        <v>0</v>
      </c>
      <c r="I134" s="81" t="str">
        <f t="shared" si="4"/>
        <v>F</v>
      </c>
      <c r="J134" s="162" t="str">
        <f t="shared" si="5"/>
        <v>Fail</v>
      </c>
    </row>
    <row r="135" spans="6:10" ht="15" customHeight="1" x14ac:dyDescent="0.35">
      <c r="F135" s="59">
        <f t="shared" si="6"/>
        <v>0</v>
      </c>
      <c r="H135" s="61">
        <f t="shared" si="7"/>
        <v>0</v>
      </c>
      <c r="I135" s="81" t="str">
        <f t="shared" si="4"/>
        <v>F</v>
      </c>
      <c r="J135" s="162" t="str">
        <f t="shared" si="5"/>
        <v>Fail</v>
      </c>
    </row>
    <row r="136" spans="6:10" ht="15" customHeight="1" x14ac:dyDescent="0.35">
      <c r="F136" s="59">
        <f t="shared" si="6"/>
        <v>0</v>
      </c>
      <c r="H136" s="61">
        <f t="shared" si="7"/>
        <v>0</v>
      </c>
      <c r="I136" s="81" t="str">
        <f t="shared" si="4"/>
        <v>F</v>
      </c>
      <c r="J136" s="162" t="str">
        <f t="shared" si="5"/>
        <v>Fail</v>
      </c>
    </row>
    <row r="137" spans="6:10" ht="15" customHeight="1" x14ac:dyDescent="0.35">
      <c r="F137" s="59">
        <f t="shared" si="6"/>
        <v>0</v>
      </c>
      <c r="H137" s="61">
        <f t="shared" si="7"/>
        <v>0</v>
      </c>
      <c r="I137" s="81" t="str">
        <f t="shared" si="4"/>
        <v>F</v>
      </c>
      <c r="J137" s="162" t="str">
        <f t="shared" si="5"/>
        <v>Fail</v>
      </c>
    </row>
    <row r="138" spans="6:10" ht="15" customHeight="1" x14ac:dyDescent="0.35">
      <c r="F138" s="59">
        <f t="shared" si="6"/>
        <v>0</v>
      </c>
      <c r="H138" s="61">
        <f t="shared" si="7"/>
        <v>0</v>
      </c>
      <c r="I138" s="81" t="str">
        <f t="shared" si="4"/>
        <v>F</v>
      </c>
      <c r="J138" s="162" t="str">
        <f t="shared" si="5"/>
        <v>Fail</v>
      </c>
    </row>
    <row r="139" spans="6:10" ht="15" customHeight="1" x14ac:dyDescent="0.35">
      <c r="F139" s="59">
        <f t="shared" si="6"/>
        <v>0</v>
      </c>
      <c r="H139" s="61">
        <f t="shared" si="7"/>
        <v>0</v>
      </c>
      <c r="I139" s="81" t="str">
        <f t="shared" si="4"/>
        <v>F</v>
      </c>
      <c r="J139" s="162" t="str">
        <f t="shared" si="5"/>
        <v>Fail</v>
      </c>
    </row>
    <row r="140" spans="6:10" ht="15" customHeight="1" x14ac:dyDescent="0.35">
      <c r="F140" s="59">
        <f t="shared" si="6"/>
        <v>0</v>
      </c>
      <c r="H140" s="61">
        <f t="shared" si="7"/>
        <v>0</v>
      </c>
      <c r="I140" s="81" t="str">
        <f t="shared" si="4"/>
        <v>F</v>
      </c>
      <c r="J140" s="162" t="str">
        <f t="shared" si="5"/>
        <v>Fail</v>
      </c>
    </row>
    <row r="141" spans="6:10" ht="15" customHeight="1" x14ac:dyDescent="0.35">
      <c r="F141" s="59">
        <f t="shared" si="6"/>
        <v>0</v>
      </c>
      <c r="H141" s="61">
        <f t="shared" si="7"/>
        <v>0</v>
      </c>
      <c r="I141" s="81" t="str">
        <f t="shared" si="4"/>
        <v>F</v>
      </c>
      <c r="J141" s="162" t="str">
        <f t="shared" si="5"/>
        <v>Fail</v>
      </c>
    </row>
    <row r="142" spans="6:10" ht="15" customHeight="1" x14ac:dyDescent="0.35">
      <c r="F142" s="59">
        <f t="shared" si="6"/>
        <v>0</v>
      </c>
      <c r="H142" s="61">
        <f t="shared" si="7"/>
        <v>0</v>
      </c>
      <c r="I142" s="81" t="str">
        <f t="shared" ref="I142:I163" si="8">IF(J142="Fail","F",IF(H142&gt;31,"A",IF(H142&gt;25,"B",IF(H142&gt;19,"C",IF(H142&gt;15,"D","F")))))</f>
        <v>F</v>
      </c>
      <c r="J142" s="162" t="str">
        <f t="shared" ref="J142:J163" si="9">IF(MIN(H142)&gt;=8,"Pass","Fail")</f>
        <v>Fail</v>
      </c>
    </row>
    <row r="143" spans="6:10" ht="15" customHeight="1" x14ac:dyDescent="0.35">
      <c r="F143" s="59">
        <f t="shared" si="6"/>
        <v>0</v>
      </c>
      <c r="H143" s="61">
        <f t="shared" si="7"/>
        <v>0</v>
      </c>
      <c r="I143" s="81" t="str">
        <f t="shared" si="8"/>
        <v>F</v>
      </c>
      <c r="J143" s="162" t="str">
        <f t="shared" si="9"/>
        <v>Fail</v>
      </c>
    </row>
    <row r="144" spans="6:10" ht="15" customHeight="1" x14ac:dyDescent="0.35">
      <c r="F144" s="59">
        <f t="shared" si="6"/>
        <v>0</v>
      </c>
      <c r="H144" s="61">
        <f t="shared" si="7"/>
        <v>0</v>
      </c>
      <c r="I144" s="81" t="str">
        <f t="shared" si="8"/>
        <v>F</v>
      </c>
      <c r="J144" s="162" t="str">
        <f t="shared" si="9"/>
        <v>Fail</v>
      </c>
    </row>
    <row r="145" spans="6:10" ht="15" customHeight="1" x14ac:dyDescent="0.35">
      <c r="F145" s="59">
        <f t="shared" si="6"/>
        <v>0</v>
      </c>
      <c r="H145" s="61">
        <f t="shared" si="7"/>
        <v>0</v>
      </c>
      <c r="I145" s="81" t="str">
        <f t="shared" si="8"/>
        <v>F</v>
      </c>
      <c r="J145" s="162" t="str">
        <f t="shared" si="9"/>
        <v>Fail</v>
      </c>
    </row>
    <row r="146" spans="6:10" ht="15" customHeight="1" x14ac:dyDescent="0.35">
      <c r="F146" s="59">
        <f t="shared" si="6"/>
        <v>0</v>
      </c>
      <c r="H146" s="61">
        <f t="shared" si="7"/>
        <v>0</v>
      </c>
      <c r="I146" s="81" t="str">
        <f t="shared" si="8"/>
        <v>F</v>
      </c>
      <c r="J146" s="162" t="str">
        <f t="shared" si="9"/>
        <v>Fail</v>
      </c>
    </row>
    <row r="147" spans="6:10" ht="15" customHeight="1" x14ac:dyDescent="0.35">
      <c r="F147" s="59">
        <f t="shared" si="6"/>
        <v>0</v>
      </c>
      <c r="H147" s="61">
        <f t="shared" si="7"/>
        <v>0</v>
      </c>
      <c r="I147" s="81" t="str">
        <f t="shared" si="8"/>
        <v>F</v>
      </c>
      <c r="J147" s="162" t="str">
        <f t="shared" si="9"/>
        <v>Fail</v>
      </c>
    </row>
    <row r="148" spans="6:10" ht="15" customHeight="1" x14ac:dyDescent="0.35">
      <c r="F148" s="59">
        <f t="shared" si="6"/>
        <v>0</v>
      </c>
      <c r="H148" s="61">
        <f t="shared" si="7"/>
        <v>0</v>
      </c>
      <c r="I148" s="81" t="str">
        <f t="shared" si="8"/>
        <v>F</v>
      </c>
      <c r="J148" s="162" t="str">
        <f t="shared" si="9"/>
        <v>Fail</v>
      </c>
    </row>
    <row r="149" spans="6:10" ht="15" customHeight="1" x14ac:dyDescent="0.35">
      <c r="F149" s="59">
        <f t="shared" si="6"/>
        <v>0</v>
      </c>
      <c r="H149" s="61">
        <f t="shared" si="7"/>
        <v>0</v>
      </c>
      <c r="I149" s="81" t="str">
        <f t="shared" si="8"/>
        <v>F</v>
      </c>
      <c r="J149" s="162" t="str">
        <f t="shared" si="9"/>
        <v>Fail</v>
      </c>
    </row>
    <row r="150" spans="6:10" ht="15" customHeight="1" x14ac:dyDescent="0.35">
      <c r="F150" s="59">
        <f t="shared" si="6"/>
        <v>0</v>
      </c>
      <c r="H150" s="61">
        <f t="shared" si="7"/>
        <v>0</v>
      </c>
      <c r="I150" s="81" t="str">
        <f t="shared" si="8"/>
        <v>F</v>
      </c>
      <c r="J150" s="162" t="str">
        <f t="shared" si="9"/>
        <v>Fail</v>
      </c>
    </row>
    <row r="151" spans="6:10" ht="15" customHeight="1" x14ac:dyDescent="0.35">
      <c r="F151" s="59">
        <f t="shared" si="6"/>
        <v>0</v>
      </c>
      <c r="H151" s="61">
        <f t="shared" si="7"/>
        <v>0</v>
      </c>
      <c r="I151" s="81" t="str">
        <f t="shared" si="8"/>
        <v>F</v>
      </c>
      <c r="J151" s="162" t="str">
        <f t="shared" si="9"/>
        <v>Fail</v>
      </c>
    </row>
    <row r="152" spans="6:10" ht="15" customHeight="1" x14ac:dyDescent="0.35">
      <c r="F152" s="59">
        <f t="shared" si="6"/>
        <v>0</v>
      </c>
      <c r="H152" s="61">
        <f t="shared" si="7"/>
        <v>0</v>
      </c>
      <c r="I152" s="81" t="str">
        <f t="shared" si="8"/>
        <v>F</v>
      </c>
      <c r="J152" s="162" t="str">
        <f t="shared" si="9"/>
        <v>Fail</v>
      </c>
    </row>
    <row r="153" spans="6:10" ht="15" customHeight="1" x14ac:dyDescent="0.35">
      <c r="F153" s="59">
        <f t="shared" si="6"/>
        <v>0</v>
      </c>
      <c r="H153" s="61">
        <f t="shared" si="7"/>
        <v>0</v>
      </c>
      <c r="I153" s="81" t="str">
        <f t="shared" si="8"/>
        <v>F</v>
      </c>
      <c r="J153" s="162" t="str">
        <f t="shared" si="9"/>
        <v>Fail</v>
      </c>
    </row>
    <row r="154" spans="6:10" ht="15" customHeight="1" x14ac:dyDescent="0.35">
      <c r="F154" s="59">
        <f t="shared" si="6"/>
        <v>0</v>
      </c>
      <c r="H154" s="61">
        <f t="shared" si="7"/>
        <v>0</v>
      </c>
      <c r="I154" s="81" t="str">
        <f t="shared" si="8"/>
        <v>F</v>
      </c>
      <c r="J154" s="162" t="str">
        <f t="shared" si="9"/>
        <v>Fail</v>
      </c>
    </row>
    <row r="155" spans="6:10" ht="15" customHeight="1" x14ac:dyDescent="0.35">
      <c r="F155" s="59">
        <f t="shared" si="6"/>
        <v>0</v>
      </c>
      <c r="H155" s="61">
        <f t="shared" si="7"/>
        <v>0</v>
      </c>
      <c r="I155" s="81" t="str">
        <f t="shared" si="8"/>
        <v>F</v>
      </c>
      <c r="J155" s="162" t="str">
        <f t="shared" si="9"/>
        <v>Fail</v>
      </c>
    </row>
    <row r="156" spans="6:10" ht="15" customHeight="1" x14ac:dyDescent="0.35">
      <c r="F156" s="59">
        <f t="shared" si="6"/>
        <v>0</v>
      </c>
      <c r="H156" s="61">
        <f t="shared" si="7"/>
        <v>0</v>
      </c>
      <c r="I156" s="81" t="str">
        <f t="shared" si="8"/>
        <v>F</v>
      </c>
      <c r="J156" s="162" t="str">
        <f t="shared" si="9"/>
        <v>Fail</v>
      </c>
    </row>
    <row r="157" spans="6:10" ht="15" customHeight="1" x14ac:dyDescent="0.35">
      <c r="F157" s="59">
        <f t="shared" si="6"/>
        <v>0</v>
      </c>
      <c r="H157" s="61">
        <f t="shared" si="7"/>
        <v>0</v>
      </c>
      <c r="I157" s="81" t="str">
        <f t="shared" si="8"/>
        <v>F</v>
      </c>
      <c r="J157" s="162" t="str">
        <f t="shared" si="9"/>
        <v>Fail</v>
      </c>
    </row>
    <row r="158" spans="6:10" ht="15" customHeight="1" x14ac:dyDescent="0.35">
      <c r="F158" s="59">
        <f t="shared" si="6"/>
        <v>0</v>
      </c>
      <c r="H158" s="61">
        <f t="shared" si="7"/>
        <v>0</v>
      </c>
      <c r="I158" s="81" t="str">
        <f t="shared" si="8"/>
        <v>F</v>
      </c>
      <c r="J158" s="162" t="str">
        <f t="shared" si="9"/>
        <v>Fail</v>
      </c>
    </row>
    <row r="159" spans="6:10" ht="15" customHeight="1" x14ac:dyDescent="0.35">
      <c r="F159" s="59">
        <f t="shared" si="6"/>
        <v>0</v>
      </c>
      <c r="H159" s="61">
        <f t="shared" si="7"/>
        <v>0</v>
      </c>
      <c r="I159" s="81" t="str">
        <f t="shared" si="8"/>
        <v>F</v>
      </c>
      <c r="J159" s="162" t="str">
        <f t="shared" si="9"/>
        <v>Fail</v>
      </c>
    </row>
    <row r="160" spans="6:10" ht="15" customHeight="1" x14ac:dyDescent="0.35">
      <c r="F160" s="59">
        <f t="shared" si="6"/>
        <v>0</v>
      </c>
      <c r="H160" s="61">
        <f t="shared" si="7"/>
        <v>0</v>
      </c>
      <c r="I160" s="81" t="str">
        <f t="shared" si="8"/>
        <v>F</v>
      </c>
      <c r="J160" s="162" t="str">
        <f t="shared" si="9"/>
        <v>Fail</v>
      </c>
    </row>
    <row r="161" spans="6:10" ht="15" customHeight="1" x14ac:dyDescent="0.35">
      <c r="F161" s="59">
        <f t="shared" si="6"/>
        <v>0</v>
      </c>
      <c r="H161" s="61">
        <f t="shared" si="7"/>
        <v>0</v>
      </c>
      <c r="I161" s="81" t="str">
        <f t="shared" si="8"/>
        <v>F</v>
      </c>
      <c r="J161" s="162" t="str">
        <f t="shared" si="9"/>
        <v>Fail</v>
      </c>
    </row>
    <row r="162" spans="6:10" ht="15" customHeight="1" x14ac:dyDescent="0.35">
      <c r="F162" s="59">
        <f t="shared" si="6"/>
        <v>0</v>
      </c>
      <c r="H162" s="61">
        <f t="shared" si="7"/>
        <v>0</v>
      </c>
      <c r="I162" s="81" t="str">
        <f t="shared" si="8"/>
        <v>F</v>
      </c>
      <c r="J162" s="162" t="str">
        <f t="shared" si="9"/>
        <v>Fail</v>
      </c>
    </row>
    <row r="163" spans="6:10" ht="15" customHeight="1" x14ac:dyDescent="0.35">
      <c r="F163" s="59">
        <f t="shared" si="6"/>
        <v>0</v>
      </c>
      <c r="H163" s="61">
        <f t="shared" si="7"/>
        <v>0</v>
      </c>
      <c r="I163" s="81" t="str">
        <f t="shared" si="8"/>
        <v>F</v>
      </c>
      <c r="J163" s="162" t="str">
        <f t="shared" si="9"/>
        <v>Fail</v>
      </c>
    </row>
  </sheetData>
  <mergeCells count="17">
    <mergeCell ref="C6:D6"/>
    <mergeCell ref="G6:J6"/>
    <mergeCell ref="C7:D7"/>
    <mergeCell ref="G7:J7"/>
    <mergeCell ref="A10:A12"/>
    <mergeCell ref="B10:B12"/>
    <mergeCell ref="C10:F10"/>
    <mergeCell ref="H10:H11"/>
    <mergeCell ref="I10:I12"/>
    <mergeCell ref="J10:J12"/>
    <mergeCell ref="E1:J1"/>
    <mergeCell ref="B2:J2"/>
    <mergeCell ref="B3:J3"/>
    <mergeCell ref="F4:J4"/>
    <mergeCell ref="B5:D5"/>
    <mergeCell ref="G5:J5"/>
    <mergeCell ref="B4:D4"/>
  </mergeCells>
  <conditionalFormatting sqref="H13:H163">
    <cfRule type="cellIs" dxfId="81" priority="3" operator="lessThan">
      <formula>16</formula>
    </cfRule>
  </conditionalFormatting>
  <conditionalFormatting sqref="C1:E1 C10:E112 E4">
    <cfRule type="cellIs" dxfId="80" priority="4" operator="lessThan">
      <formula>1</formula>
    </cfRule>
  </conditionalFormatting>
  <conditionalFormatting sqref="J10">
    <cfRule type="containsText" dxfId="79" priority="5" operator="containsText" text="fail">
      <formula>NOT(ISERROR(SEARCH(("fail"),(J10))))</formula>
    </cfRule>
  </conditionalFormatting>
  <conditionalFormatting sqref="F13:F163">
    <cfRule type="cellIs" dxfId="78" priority="6" operator="lessThan">
      <formula>8</formula>
    </cfRule>
  </conditionalFormatting>
  <conditionalFormatting sqref="C34:E112">
    <cfRule type="cellIs" dxfId="77" priority="7" operator="lessThan">
      <formula>0</formula>
    </cfRule>
  </conditionalFormatting>
  <conditionalFormatting sqref="I13:I163">
    <cfRule type="cellIs" dxfId="76" priority="2" operator="equal">
      <formula>"F"</formula>
    </cfRule>
  </conditionalFormatting>
  <conditionalFormatting sqref="J13:J163">
    <cfRule type="containsText" dxfId="75" priority="1" operator="containsText" text="fail">
      <formula>NOT(ISERROR(SEARCH("fail",J13)))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2" manualBreakCount="2">
    <brk id="58" max="9" man="1"/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300-000000000000}">
          <x14:formula1>
            <xm:f>'Work '!$B$10</xm:f>
          </x14:formula1>
          <xm:sqref>B7</xm:sqref>
        </x14:dataValidation>
        <x14:dataValidation type="list" allowBlank="1" showErrorMessage="1" xr:uid="{00000000-0002-0000-0300-000001000000}">
          <x14:formula1>
            <xm:f>'Work '!$W$29:$W$36</xm:f>
          </x14:formula1>
          <xm:sqref>C6</xm:sqref>
        </x14:dataValidation>
        <x14:dataValidation type="list" allowBlank="1" showErrorMessage="1" xr:uid="{00000000-0002-0000-0300-000002000000}">
          <x14:formula1>
            <xm:f>'Work '!$T$7:$T$17</xm:f>
          </x14:formula1>
          <xm:sqref>G6</xm:sqref>
        </x14:dataValidation>
        <x14:dataValidation type="list" allowBlank="1" showErrorMessage="1" xr:uid="{00000000-0002-0000-0300-000003000000}">
          <x14:formula1>
            <xm:f>'Work '!$W$7:$W$9</xm:f>
          </x14:formula1>
          <xm:sqref>G7</xm:sqref>
        </x14:dataValidation>
        <x14:dataValidation type="list" allowBlank="1" showErrorMessage="1" xr:uid="{00000000-0002-0000-0300-000004000000}">
          <x14:formula1>
            <xm:f>'Work '!$T$28:$T$30</xm:f>
          </x14:formula1>
          <xm:sqref>C7</xm:sqref>
        </x14:dataValidation>
        <x14:dataValidation type="list" allowBlank="1" showErrorMessage="1" xr:uid="{00000000-0002-0000-0300-000005000000}">
          <x14:formula1>
            <xm:f>'Work '!$Z$7:$Z$10</xm:f>
          </x14:formula1>
          <xm:sqref>E1</xm:sqref>
        </x14:dataValidation>
        <x14:dataValidation type="list" allowBlank="1" showErrorMessage="1" xr:uid="{00000000-0002-0000-0300-000006000000}">
          <x14:formula1>
            <xm:f>'Work '!$N$7:$N$14</xm:f>
          </x14:formula1>
          <xm:sqref>G5</xm:sqref>
        </x14:dataValidation>
        <x14:dataValidation type="list" allowBlank="1" showErrorMessage="1" xr:uid="{00000000-0002-0000-0300-000007000000}">
          <x14:formula1>
            <xm:f>'Work '!$AC$5:$AC$154</xm:f>
          </x14:formula1>
          <xm:sqref>D9</xm:sqref>
        </x14:dataValidation>
        <x14:dataValidation type="list" allowBlank="1" showErrorMessage="1" xr:uid="{00000000-0002-0000-0300-000008000000}">
          <x14:formula1>
            <xm:f>'Work '!$AD$5:$AD$26</xm:f>
          </x14:formula1>
          <xm:sqref>F4:J4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-0.249977111117893"/>
  </sheetPr>
  <dimension ref="A1:L162"/>
  <sheetViews>
    <sheetView view="pageBreakPreview" zoomScale="112" zoomScaleNormal="100" zoomScaleSheetLayoutView="112" workbookViewId="0">
      <pane ySplit="12" topLeftCell="A154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style="119" customWidth="1"/>
    <col min="2" max="2" width="33.1796875" style="119" customWidth="1"/>
    <col min="3" max="3" width="6.54296875" style="119" customWidth="1"/>
    <col min="4" max="4" width="9.453125" style="119" customWidth="1"/>
    <col min="5" max="5" width="7.81640625" style="119" customWidth="1"/>
    <col min="6" max="6" width="8.453125" style="119" customWidth="1"/>
    <col min="7" max="7" width="8.1796875" style="119" customWidth="1"/>
    <col min="8" max="9" width="7.26953125" style="119" customWidth="1"/>
    <col min="10" max="10" width="9.7265625" style="119" customWidth="1"/>
    <col min="11" max="12" width="8.81640625" style="119" customWidth="1"/>
    <col min="13" max="16384" width="14.453125" style="119"/>
  </cols>
  <sheetData>
    <row r="1" spans="1:12" ht="15.5" x14ac:dyDescent="0.35">
      <c r="A1" s="1"/>
      <c r="B1" s="1"/>
      <c r="C1" s="2"/>
      <c r="D1" s="2"/>
      <c r="E1" s="182" t="s">
        <v>0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93" t="s">
        <v>3</v>
      </c>
      <c r="B4" s="214"/>
      <c r="C4" s="214"/>
      <c r="D4" s="215"/>
      <c r="E4" s="62" t="s">
        <v>4</v>
      </c>
      <c r="F4" s="199" t="s">
        <v>194</v>
      </c>
      <c r="G4" s="199"/>
      <c r="H4" s="199"/>
      <c r="I4" s="199"/>
      <c r="J4" s="200"/>
      <c r="K4" s="1"/>
      <c r="L4" s="1"/>
    </row>
    <row r="5" spans="1:12" ht="17.25" customHeight="1" x14ac:dyDescent="0.35">
      <c r="A5" s="62" t="s">
        <v>6</v>
      </c>
      <c r="B5" s="201"/>
      <c r="C5" s="201"/>
      <c r="D5" s="211"/>
      <c r="E5" s="124" t="s">
        <v>7</v>
      </c>
      <c r="F5" s="125"/>
      <c r="G5" s="199">
        <v>2019</v>
      </c>
      <c r="H5" s="199"/>
      <c r="I5" s="199"/>
      <c r="J5" s="200"/>
      <c r="K5" s="1"/>
      <c r="L5" s="1"/>
    </row>
    <row r="6" spans="1:12" ht="17.25" customHeight="1" x14ac:dyDescent="0.35">
      <c r="A6" s="124" t="s">
        <v>8</v>
      </c>
      <c r="B6" s="63" t="s">
        <v>9</v>
      </c>
      <c r="C6" s="202" t="s">
        <v>10</v>
      </c>
      <c r="D6" s="204"/>
      <c r="E6" s="126" t="s">
        <v>11</v>
      </c>
      <c r="F6" s="125"/>
      <c r="G6" s="212" t="s">
        <v>42</v>
      </c>
      <c r="H6" s="212"/>
      <c r="I6" s="212"/>
      <c r="J6" s="213"/>
      <c r="K6" s="1"/>
      <c r="L6" s="1"/>
    </row>
    <row r="7" spans="1:12" ht="17.25" customHeight="1" x14ac:dyDescent="0.35">
      <c r="A7" s="62" t="s">
        <v>13</v>
      </c>
      <c r="B7" s="121" t="s">
        <v>99</v>
      </c>
      <c r="C7" s="202" t="s">
        <v>15</v>
      </c>
      <c r="D7" s="204"/>
      <c r="E7" s="126" t="s">
        <v>16</v>
      </c>
      <c r="F7" s="125"/>
      <c r="G7" s="199" t="s">
        <v>17</v>
      </c>
      <c r="H7" s="199"/>
      <c r="I7" s="199"/>
      <c r="J7" s="200"/>
      <c r="K7" s="1"/>
      <c r="L7" s="1"/>
    </row>
    <row r="8" spans="1:12" ht="17.25" customHeight="1" x14ac:dyDescent="0.35">
      <c r="A8" s="62" t="s">
        <v>18</v>
      </c>
      <c r="B8" s="121">
        <f>VLOOKUP(B7,'Work '!G7:I26,3,0)</f>
        <v>40</v>
      </c>
      <c r="C8" s="127" t="s">
        <v>19</v>
      </c>
      <c r="D8" s="69" t="s">
        <v>20</v>
      </c>
      <c r="E8" s="97" t="s">
        <v>21</v>
      </c>
      <c r="F8" s="128" t="s">
        <v>22</v>
      </c>
      <c r="G8" s="128" t="s">
        <v>23</v>
      </c>
      <c r="H8" s="128" t="s">
        <v>24</v>
      </c>
      <c r="I8" s="128" t="s">
        <v>25</v>
      </c>
      <c r="J8" s="87" t="s">
        <v>26</v>
      </c>
      <c r="K8" s="1"/>
      <c r="L8" s="1"/>
    </row>
    <row r="9" spans="1:12" ht="17.25" customHeight="1" x14ac:dyDescent="0.35">
      <c r="A9" s="65" t="s">
        <v>27</v>
      </c>
      <c r="B9" s="129">
        <v>44208</v>
      </c>
      <c r="C9" s="130" t="s">
        <v>28</v>
      </c>
      <c r="D9" s="131">
        <v>100</v>
      </c>
      <c r="E9" s="91">
        <f>COUNTIF(I13:I112,"A")</f>
        <v>0</v>
      </c>
      <c r="F9" s="91">
        <f>COUNTIF(I13:I112,"B")</f>
        <v>0</v>
      </c>
      <c r="G9" s="66">
        <f>COUNTIF(I13:I112,"C")</f>
        <v>0</v>
      </c>
      <c r="H9" s="66">
        <f>COUNTIF(I13:I112,"D")</f>
        <v>0</v>
      </c>
      <c r="I9" s="66">
        <f>COUNTIF(I13:I162,"F")</f>
        <v>150</v>
      </c>
      <c r="J9" s="67">
        <f>COUNTIF(J13:J112,"Pass")</f>
        <v>0</v>
      </c>
      <c r="K9" s="1"/>
      <c r="L9" s="1"/>
    </row>
    <row r="10" spans="1:12" ht="15" customHeight="1" x14ac:dyDescent="0.35">
      <c r="A10" s="191" t="s">
        <v>29</v>
      </c>
      <c r="B10" s="194" t="s">
        <v>30</v>
      </c>
      <c r="C10" s="188" t="s">
        <v>31</v>
      </c>
      <c r="D10" s="189"/>
      <c r="E10" s="189"/>
      <c r="F10" s="190"/>
      <c r="G10" s="64" t="s">
        <v>32</v>
      </c>
      <c r="H10" s="197" t="s">
        <v>33</v>
      </c>
      <c r="I10" s="197" t="s">
        <v>34</v>
      </c>
      <c r="J10" s="207" t="s">
        <v>189</v>
      </c>
      <c r="K10" s="1"/>
      <c r="L10" s="1"/>
    </row>
    <row r="11" spans="1:12" ht="39" x14ac:dyDescent="0.35">
      <c r="A11" s="192"/>
      <c r="B11" s="195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198"/>
      <c r="I11" s="195"/>
      <c r="J11" s="208"/>
      <c r="K11" s="6"/>
      <c r="L11" s="1"/>
    </row>
    <row r="12" spans="1:12" ht="14.5" x14ac:dyDescent="0.35">
      <c r="A12" s="193"/>
      <c r="B12" s="210"/>
      <c r="C12" s="7">
        <f>VLOOKUP(B7,'Work '!B7:C26,2,0)</f>
        <v>0</v>
      </c>
      <c r="D12" s="7">
        <f>VLOOKUP(B7,'Work '!B7:D26,3,0)</f>
        <v>0</v>
      </c>
      <c r="E12" s="7">
        <f>VLOOKUP(B7,'Work '!B7:E26,4,0)</f>
        <v>0</v>
      </c>
      <c r="F12" s="7">
        <f>E12+D12+C12</f>
        <v>0</v>
      </c>
      <c r="G12" s="7">
        <f>VLOOKUP(B7,'Work '!B7:L26,11,0)</f>
        <v>40</v>
      </c>
      <c r="H12" s="7">
        <f>G12+F12</f>
        <v>40</v>
      </c>
      <c r="I12" s="210"/>
      <c r="J12" s="209"/>
      <c r="K12" s="6"/>
      <c r="L12" s="1"/>
    </row>
    <row r="13" spans="1:12" ht="15" customHeight="1" x14ac:dyDescent="0.35">
      <c r="A13" s="84"/>
      <c r="B13" s="80"/>
      <c r="C13" s="59"/>
      <c r="D13" s="59"/>
      <c r="E13" s="59"/>
      <c r="F13" s="59"/>
      <c r="G13" s="60"/>
      <c r="H13" s="61">
        <f t="shared" ref="H13:H113" si="0">ROUND(F13+G13,0)</f>
        <v>0</v>
      </c>
      <c r="I13" s="81" t="str">
        <f>IF(J13="Fail","F",IF(H13&gt;31,"A",IF(H13&gt;25,"B",IF(H13&gt;19,"C",IF(H13&gt;15,"D","F")))))</f>
        <v>F</v>
      </c>
      <c r="J13" s="162" t="str">
        <f>IF(MIN(H13)&gt;=8,"Pass","Fail")</f>
        <v>Fail</v>
      </c>
      <c r="K13" s="1"/>
      <c r="L13" s="12"/>
    </row>
    <row r="14" spans="1:12" ht="14.5" x14ac:dyDescent="0.35">
      <c r="A14" s="85"/>
      <c r="B14" s="83"/>
      <c r="C14" s="59"/>
      <c r="D14" s="59"/>
      <c r="E14" s="59"/>
      <c r="F14" s="59"/>
      <c r="G14" s="60"/>
      <c r="H14" s="61">
        <f t="shared" si="0"/>
        <v>0</v>
      </c>
      <c r="I14" s="81" t="str">
        <f t="shared" ref="I14:I77" si="1">IF(J14="Fail","F",IF(H14&gt;31,"A",IF(H14&gt;25,"B",IF(H14&gt;19,"C",IF(H14&gt;15,"D","F")))))</f>
        <v>F</v>
      </c>
      <c r="J14" s="162" t="str">
        <f t="shared" ref="J14:J77" si="2">IF(MIN(H14)&gt;=8,"Pass","Fail")</f>
        <v>Fail</v>
      </c>
      <c r="K14" s="1"/>
      <c r="L14" s="1"/>
    </row>
    <row r="15" spans="1:12" ht="14.5" x14ac:dyDescent="0.35">
      <c r="A15" s="85"/>
      <c r="B15" s="83"/>
      <c r="C15" s="59"/>
      <c r="D15" s="59"/>
      <c r="E15" s="59"/>
      <c r="F15" s="59"/>
      <c r="G15" s="60"/>
      <c r="H15" s="61">
        <f t="shared" si="0"/>
        <v>0</v>
      </c>
      <c r="I15" s="81" t="str">
        <f t="shared" si="1"/>
        <v>F</v>
      </c>
      <c r="J15" s="162" t="str">
        <f t="shared" si="2"/>
        <v>Fail</v>
      </c>
      <c r="K15" s="1"/>
      <c r="L15" s="1"/>
    </row>
    <row r="16" spans="1:12" ht="14.5" x14ac:dyDescent="0.35">
      <c r="A16" s="84"/>
      <c r="B16" s="83"/>
      <c r="C16" s="59"/>
      <c r="D16" s="59"/>
      <c r="E16" s="59"/>
      <c r="F16" s="59"/>
      <c r="G16" s="60"/>
      <c r="H16" s="61">
        <f t="shared" si="0"/>
        <v>0</v>
      </c>
      <c r="I16" s="81" t="str">
        <f t="shared" si="1"/>
        <v>F</v>
      </c>
      <c r="J16" s="162" t="str">
        <f t="shared" si="2"/>
        <v>Fail</v>
      </c>
      <c r="K16" s="1"/>
      <c r="L16" s="1"/>
    </row>
    <row r="17" spans="1:12" ht="14.5" x14ac:dyDescent="0.35">
      <c r="A17" s="85"/>
      <c r="B17" s="83"/>
      <c r="C17" s="59"/>
      <c r="D17" s="59"/>
      <c r="E17" s="59"/>
      <c r="F17" s="59"/>
      <c r="G17" s="60"/>
      <c r="H17" s="61">
        <f t="shared" si="0"/>
        <v>0</v>
      </c>
      <c r="I17" s="81" t="str">
        <f t="shared" si="1"/>
        <v>F</v>
      </c>
      <c r="J17" s="162" t="str">
        <f t="shared" si="2"/>
        <v>Fail</v>
      </c>
      <c r="K17" s="1"/>
      <c r="L17" s="1"/>
    </row>
    <row r="18" spans="1:12" ht="14.5" x14ac:dyDescent="0.35">
      <c r="A18" s="85"/>
      <c r="B18" s="83"/>
      <c r="C18" s="59"/>
      <c r="D18" s="59"/>
      <c r="E18" s="59"/>
      <c r="F18" s="59"/>
      <c r="G18" s="60"/>
      <c r="H18" s="61">
        <f t="shared" si="0"/>
        <v>0</v>
      </c>
      <c r="I18" s="81" t="str">
        <f t="shared" si="1"/>
        <v>F</v>
      </c>
      <c r="J18" s="162" t="str">
        <f t="shared" si="2"/>
        <v>Fail</v>
      </c>
      <c r="K18" s="1"/>
      <c r="L18" s="1"/>
    </row>
    <row r="19" spans="1:12" ht="14.5" x14ac:dyDescent="0.35">
      <c r="A19" s="84"/>
      <c r="B19" s="83"/>
      <c r="C19" s="59"/>
      <c r="D19" s="59"/>
      <c r="E19" s="59"/>
      <c r="F19" s="59"/>
      <c r="G19" s="60"/>
      <c r="H19" s="61">
        <f t="shared" si="0"/>
        <v>0</v>
      </c>
      <c r="I19" s="81" t="str">
        <f t="shared" si="1"/>
        <v>F</v>
      </c>
      <c r="J19" s="162" t="str">
        <f t="shared" si="2"/>
        <v>Fail</v>
      </c>
      <c r="K19" s="1"/>
      <c r="L19" s="1"/>
    </row>
    <row r="20" spans="1:12" ht="14.5" x14ac:dyDescent="0.35">
      <c r="A20" s="85"/>
      <c r="B20" s="83"/>
      <c r="C20" s="59"/>
      <c r="D20" s="59"/>
      <c r="E20" s="59"/>
      <c r="F20" s="59"/>
      <c r="G20" s="60"/>
      <c r="H20" s="61">
        <f t="shared" si="0"/>
        <v>0</v>
      </c>
      <c r="I20" s="81" t="str">
        <f t="shared" si="1"/>
        <v>F</v>
      </c>
      <c r="J20" s="162" t="str">
        <f t="shared" si="2"/>
        <v>Fail</v>
      </c>
      <c r="K20" s="1"/>
      <c r="L20" s="1"/>
    </row>
    <row r="21" spans="1:12" ht="15.75" customHeight="1" x14ac:dyDescent="0.35">
      <c r="A21" s="85"/>
      <c r="B21" s="83"/>
      <c r="C21" s="59"/>
      <c r="D21" s="59"/>
      <c r="E21" s="59"/>
      <c r="F21" s="59"/>
      <c r="G21" s="60"/>
      <c r="H21" s="61">
        <f t="shared" si="0"/>
        <v>0</v>
      </c>
      <c r="I21" s="81" t="str">
        <f t="shared" si="1"/>
        <v>F</v>
      </c>
      <c r="J21" s="162" t="str">
        <f t="shared" si="2"/>
        <v>Fail</v>
      </c>
      <c r="K21" s="1"/>
      <c r="L21" s="1"/>
    </row>
    <row r="22" spans="1:12" ht="15.75" customHeight="1" x14ac:dyDescent="0.35">
      <c r="A22" s="84"/>
      <c r="B22" s="83"/>
      <c r="C22" s="59"/>
      <c r="D22" s="59"/>
      <c r="E22" s="59"/>
      <c r="F22" s="59"/>
      <c r="G22" s="60"/>
      <c r="H22" s="61">
        <f t="shared" si="0"/>
        <v>0</v>
      </c>
      <c r="I22" s="81" t="str">
        <f t="shared" si="1"/>
        <v>F</v>
      </c>
      <c r="J22" s="162" t="str">
        <f t="shared" si="2"/>
        <v>Fail</v>
      </c>
      <c r="K22" s="1"/>
      <c r="L22" s="1"/>
    </row>
    <row r="23" spans="1:12" ht="15.75" customHeight="1" x14ac:dyDescent="0.35">
      <c r="A23" s="85"/>
      <c r="B23" s="83"/>
      <c r="C23" s="59"/>
      <c r="D23" s="59"/>
      <c r="E23" s="59"/>
      <c r="F23" s="59"/>
      <c r="G23" s="60"/>
      <c r="H23" s="61">
        <f t="shared" si="0"/>
        <v>0</v>
      </c>
      <c r="I23" s="81" t="str">
        <f t="shared" si="1"/>
        <v>F</v>
      </c>
      <c r="J23" s="162" t="str">
        <f t="shared" si="2"/>
        <v>Fail</v>
      </c>
      <c r="K23" s="1"/>
      <c r="L23" s="1"/>
    </row>
    <row r="24" spans="1:12" ht="15.75" customHeight="1" x14ac:dyDescent="0.35">
      <c r="A24" s="85"/>
      <c r="B24" s="83"/>
      <c r="C24" s="59"/>
      <c r="D24" s="59"/>
      <c r="E24" s="59"/>
      <c r="F24" s="59"/>
      <c r="G24" s="60"/>
      <c r="H24" s="61">
        <f t="shared" si="0"/>
        <v>0</v>
      </c>
      <c r="I24" s="81" t="str">
        <f t="shared" si="1"/>
        <v>F</v>
      </c>
      <c r="J24" s="162" t="str">
        <f t="shared" si="2"/>
        <v>Fail</v>
      </c>
      <c r="K24" s="1"/>
      <c r="L24" s="1"/>
    </row>
    <row r="25" spans="1:12" ht="15.75" customHeight="1" x14ac:dyDescent="0.35">
      <c r="A25" s="84"/>
      <c r="B25" s="83"/>
      <c r="C25" s="59"/>
      <c r="D25" s="59"/>
      <c r="E25" s="59"/>
      <c r="F25" s="59"/>
      <c r="G25" s="60"/>
      <c r="H25" s="61">
        <f t="shared" si="0"/>
        <v>0</v>
      </c>
      <c r="I25" s="81" t="str">
        <f t="shared" si="1"/>
        <v>F</v>
      </c>
      <c r="J25" s="162" t="str">
        <f t="shared" si="2"/>
        <v>Fail</v>
      </c>
      <c r="K25" s="1"/>
      <c r="L25" s="1"/>
    </row>
    <row r="26" spans="1:12" ht="15.75" customHeight="1" x14ac:dyDescent="0.35">
      <c r="A26" s="85"/>
      <c r="B26" s="83"/>
      <c r="C26" s="59"/>
      <c r="D26" s="59"/>
      <c r="E26" s="59"/>
      <c r="F26" s="59"/>
      <c r="G26" s="60"/>
      <c r="H26" s="61">
        <f t="shared" si="0"/>
        <v>0</v>
      </c>
      <c r="I26" s="81" t="str">
        <f t="shared" si="1"/>
        <v>F</v>
      </c>
      <c r="J26" s="162" t="str">
        <f t="shared" si="2"/>
        <v>Fail</v>
      </c>
      <c r="K26" s="1"/>
      <c r="L26" s="1"/>
    </row>
    <row r="27" spans="1:12" ht="15.75" customHeight="1" x14ac:dyDescent="0.35">
      <c r="A27" s="85"/>
      <c r="B27" s="83"/>
      <c r="C27" s="59"/>
      <c r="D27" s="59"/>
      <c r="E27" s="59"/>
      <c r="F27" s="59"/>
      <c r="G27" s="60"/>
      <c r="H27" s="61">
        <f t="shared" si="0"/>
        <v>0</v>
      </c>
      <c r="I27" s="81" t="str">
        <f t="shared" si="1"/>
        <v>F</v>
      </c>
      <c r="J27" s="162" t="str">
        <f t="shared" si="2"/>
        <v>Fail</v>
      </c>
      <c r="K27" s="1"/>
      <c r="L27" s="1"/>
    </row>
    <row r="28" spans="1:12" ht="15.75" customHeight="1" x14ac:dyDescent="0.35">
      <c r="A28" s="84"/>
      <c r="B28" s="83"/>
      <c r="C28" s="59"/>
      <c r="D28" s="59"/>
      <c r="E28" s="59"/>
      <c r="F28" s="59"/>
      <c r="G28" s="60"/>
      <c r="H28" s="61">
        <f t="shared" si="0"/>
        <v>0</v>
      </c>
      <c r="I28" s="81" t="str">
        <f t="shared" si="1"/>
        <v>F</v>
      </c>
      <c r="J28" s="162" t="str">
        <f t="shared" si="2"/>
        <v>Fail</v>
      </c>
      <c r="K28" s="1"/>
      <c r="L28" s="1"/>
    </row>
    <row r="29" spans="1:12" ht="15.75" customHeight="1" x14ac:dyDescent="0.35">
      <c r="A29" s="85"/>
      <c r="B29" s="83"/>
      <c r="C29" s="59"/>
      <c r="D29" s="59"/>
      <c r="E29" s="59"/>
      <c r="F29" s="59"/>
      <c r="G29" s="60"/>
      <c r="H29" s="61">
        <f t="shared" si="0"/>
        <v>0</v>
      </c>
      <c r="I29" s="81" t="str">
        <f t="shared" si="1"/>
        <v>F</v>
      </c>
      <c r="J29" s="162" t="str">
        <f t="shared" si="2"/>
        <v>Fail</v>
      </c>
      <c r="K29" s="1"/>
      <c r="L29" s="1"/>
    </row>
    <row r="30" spans="1:12" ht="15.75" customHeight="1" x14ac:dyDescent="0.35">
      <c r="A30" s="85"/>
      <c r="B30" s="83"/>
      <c r="C30" s="59"/>
      <c r="D30" s="59"/>
      <c r="E30" s="59"/>
      <c r="F30" s="59"/>
      <c r="G30" s="60"/>
      <c r="H30" s="61">
        <f t="shared" si="0"/>
        <v>0</v>
      </c>
      <c r="I30" s="81" t="str">
        <f t="shared" si="1"/>
        <v>F</v>
      </c>
      <c r="J30" s="162" t="str">
        <f t="shared" si="2"/>
        <v>Fail</v>
      </c>
      <c r="K30" s="1"/>
      <c r="L30" s="1"/>
    </row>
    <row r="31" spans="1:12" ht="15.75" customHeight="1" x14ac:dyDescent="0.35">
      <c r="A31" s="84"/>
      <c r="B31" s="83"/>
      <c r="C31" s="59"/>
      <c r="D31" s="59"/>
      <c r="E31" s="59"/>
      <c r="F31" s="59"/>
      <c r="G31" s="60"/>
      <c r="H31" s="61">
        <f t="shared" si="0"/>
        <v>0</v>
      </c>
      <c r="I31" s="81" t="str">
        <f t="shared" si="1"/>
        <v>F</v>
      </c>
      <c r="J31" s="162" t="str">
        <f t="shared" si="2"/>
        <v>Fail</v>
      </c>
      <c r="K31" s="1"/>
      <c r="L31" s="1"/>
    </row>
    <row r="32" spans="1:12" ht="15.75" customHeight="1" x14ac:dyDescent="0.35">
      <c r="A32" s="85"/>
      <c r="B32" s="83"/>
      <c r="C32" s="59"/>
      <c r="D32" s="59"/>
      <c r="E32" s="59"/>
      <c r="F32" s="59"/>
      <c r="G32" s="60"/>
      <c r="H32" s="61">
        <f t="shared" si="0"/>
        <v>0</v>
      </c>
      <c r="I32" s="81" t="str">
        <f t="shared" si="1"/>
        <v>F</v>
      </c>
      <c r="J32" s="162" t="str">
        <f t="shared" si="2"/>
        <v>Fail</v>
      </c>
      <c r="K32" s="1"/>
      <c r="L32" s="1"/>
    </row>
    <row r="33" spans="1:12" ht="15.75" customHeight="1" x14ac:dyDescent="0.35">
      <c r="A33" s="85"/>
      <c r="B33" s="83"/>
      <c r="C33" s="59"/>
      <c r="D33" s="59"/>
      <c r="E33" s="59"/>
      <c r="F33" s="59"/>
      <c r="G33" s="60"/>
      <c r="H33" s="61">
        <f t="shared" si="0"/>
        <v>0</v>
      </c>
      <c r="I33" s="81" t="str">
        <f t="shared" si="1"/>
        <v>F</v>
      </c>
      <c r="J33" s="162" t="str">
        <f t="shared" si="2"/>
        <v>Fail</v>
      </c>
      <c r="K33" s="1"/>
      <c r="L33" s="1"/>
    </row>
    <row r="34" spans="1:12" ht="15.75" customHeight="1" x14ac:dyDescent="0.35">
      <c r="A34" s="84"/>
      <c r="B34" s="83"/>
      <c r="C34" s="59"/>
      <c r="D34" s="59"/>
      <c r="E34" s="59"/>
      <c r="F34" s="59"/>
      <c r="G34" s="60"/>
      <c r="H34" s="61">
        <f t="shared" si="0"/>
        <v>0</v>
      </c>
      <c r="I34" s="81" t="str">
        <f t="shared" si="1"/>
        <v>F</v>
      </c>
      <c r="J34" s="162" t="str">
        <f t="shared" si="2"/>
        <v>Fail</v>
      </c>
      <c r="K34" s="1"/>
      <c r="L34" s="1"/>
    </row>
    <row r="35" spans="1:12" ht="15.75" customHeight="1" x14ac:dyDescent="0.35">
      <c r="A35" s="85"/>
      <c r="B35" s="83"/>
      <c r="C35" s="59"/>
      <c r="D35" s="59"/>
      <c r="E35" s="59"/>
      <c r="F35" s="59"/>
      <c r="G35" s="60"/>
      <c r="H35" s="61">
        <f t="shared" si="0"/>
        <v>0</v>
      </c>
      <c r="I35" s="81" t="str">
        <f t="shared" si="1"/>
        <v>F</v>
      </c>
      <c r="J35" s="162" t="str">
        <f t="shared" si="2"/>
        <v>Fail</v>
      </c>
      <c r="K35" s="1"/>
      <c r="L35" s="1"/>
    </row>
    <row r="36" spans="1:12" ht="15.75" customHeight="1" x14ac:dyDescent="0.35">
      <c r="A36" s="85"/>
      <c r="B36" s="83"/>
      <c r="C36" s="59"/>
      <c r="D36" s="59"/>
      <c r="E36" s="59"/>
      <c r="F36" s="59"/>
      <c r="G36" s="60"/>
      <c r="H36" s="61">
        <f t="shared" si="0"/>
        <v>0</v>
      </c>
      <c r="I36" s="81" t="str">
        <f t="shared" si="1"/>
        <v>F</v>
      </c>
      <c r="J36" s="162" t="str">
        <f t="shared" si="2"/>
        <v>Fail</v>
      </c>
      <c r="K36" s="1"/>
      <c r="L36" s="1"/>
    </row>
    <row r="37" spans="1:12" ht="15.75" customHeight="1" x14ac:dyDescent="0.35">
      <c r="A37" s="84"/>
      <c r="B37" s="83"/>
      <c r="C37" s="59"/>
      <c r="D37" s="59"/>
      <c r="E37" s="59"/>
      <c r="F37" s="59"/>
      <c r="G37" s="60"/>
      <c r="H37" s="61">
        <f t="shared" si="0"/>
        <v>0</v>
      </c>
      <c r="I37" s="81" t="str">
        <f t="shared" si="1"/>
        <v>F</v>
      </c>
      <c r="J37" s="162" t="str">
        <f t="shared" si="2"/>
        <v>Fail</v>
      </c>
      <c r="K37" s="1"/>
      <c r="L37" s="1"/>
    </row>
    <row r="38" spans="1:12" ht="15.75" customHeight="1" x14ac:dyDescent="0.35">
      <c r="A38" s="85"/>
      <c r="B38" s="83"/>
      <c r="C38" s="59"/>
      <c r="D38" s="59"/>
      <c r="E38" s="59"/>
      <c r="F38" s="59"/>
      <c r="G38" s="60"/>
      <c r="H38" s="61">
        <f t="shared" si="0"/>
        <v>0</v>
      </c>
      <c r="I38" s="81" t="str">
        <f t="shared" si="1"/>
        <v>F</v>
      </c>
      <c r="J38" s="162" t="str">
        <f t="shared" si="2"/>
        <v>Fail</v>
      </c>
      <c r="K38" s="1"/>
      <c r="L38" s="1"/>
    </row>
    <row r="39" spans="1:12" ht="15.75" customHeight="1" x14ac:dyDescent="0.35">
      <c r="A39" s="85"/>
      <c r="B39" s="83"/>
      <c r="C39" s="59"/>
      <c r="D39" s="59"/>
      <c r="E39" s="59"/>
      <c r="F39" s="59"/>
      <c r="G39" s="60"/>
      <c r="H39" s="61">
        <f t="shared" si="0"/>
        <v>0</v>
      </c>
      <c r="I39" s="81" t="str">
        <f t="shared" si="1"/>
        <v>F</v>
      </c>
      <c r="J39" s="162" t="str">
        <f t="shared" si="2"/>
        <v>Fail</v>
      </c>
      <c r="K39" s="1"/>
      <c r="L39" s="1"/>
    </row>
    <row r="40" spans="1:12" ht="15.75" customHeight="1" x14ac:dyDescent="0.35">
      <c r="A40" s="84"/>
      <c r="B40" s="83"/>
      <c r="C40" s="59"/>
      <c r="D40" s="59"/>
      <c r="E40" s="59"/>
      <c r="F40" s="59"/>
      <c r="G40" s="60"/>
      <c r="H40" s="61">
        <f t="shared" si="0"/>
        <v>0</v>
      </c>
      <c r="I40" s="81" t="str">
        <f t="shared" si="1"/>
        <v>F</v>
      </c>
      <c r="J40" s="162" t="str">
        <f t="shared" si="2"/>
        <v>Fail</v>
      </c>
      <c r="K40" s="1"/>
      <c r="L40" s="1"/>
    </row>
    <row r="41" spans="1:12" ht="15.75" customHeight="1" x14ac:dyDescent="0.35">
      <c r="A41" s="85"/>
      <c r="B41" s="83"/>
      <c r="C41" s="59"/>
      <c r="D41" s="59"/>
      <c r="E41" s="59"/>
      <c r="F41" s="59"/>
      <c r="G41" s="60"/>
      <c r="H41" s="61">
        <f t="shared" si="0"/>
        <v>0</v>
      </c>
      <c r="I41" s="81" t="str">
        <f t="shared" si="1"/>
        <v>F</v>
      </c>
      <c r="J41" s="162" t="str">
        <f t="shared" si="2"/>
        <v>Fail</v>
      </c>
      <c r="K41" s="1"/>
      <c r="L41" s="1"/>
    </row>
    <row r="42" spans="1:12" ht="15.75" customHeight="1" x14ac:dyDescent="0.35">
      <c r="A42" s="85"/>
      <c r="B42" s="83"/>
      <c r="C42" s="59"/>
      <c r="D42" s="59"/>
      <c r="E42" s="59"/>
      <c r="F42" s="59"/>
      <c r="G42" s="60"/>
      <c r="H42" s="61">
        <f t="shared" si="0"/>
        <v>0</v>
      </c>
      <c r="I42" s="81" t="str">
        <f t="shared" si="1"/>
        <v>F</v>
      </c>
      <c r="J42" s="162" t="str">
        <f t="shared" si="2"/>
        <v>Fail</v>
      </c>
      <c r="K42" s="1"/>
      <c r="L42" s="1"/>
    </row>
    <row r="43" spans="1:12" ht="15.75" customHeight="1" x14ac:dyDescent="0.35">
      <c r="A43" s="84"/>
      <c r="B43" s="83"/>
      <c r="C43" s="59"/>
      <c r="D43" s="59"/>
      <c r="E43" s="59"/>
      <c r="F43" s="59"/>
      <c r="G43" s="60"/>
      <c r="H43" s="61">
        <f t="shared" si="0"/>
        <v>0</v>
      </c>
      <c r="I43" s="81" t="str">
        <f t="shared" si="1"/>
        <v>F</v>
      </c>
      <c r="J43" s="162" t="str">
        <f t="shared" si="2"/>
        <v>Fail</v>
      </c>
      <c r="K43" s="1"/>
      <c r="L43" s="1"/>
    </row>
    <row r="44" spans="1:12" ht="15.75" customHeight="1" x14ac:dyDescent="0.35">
      <c r="A44" s="85"/>
      <c r="B44" s="83"/>
      <c r="C44" s="59"/>
      <c r="D44" s="59"/>
      <c r="E44" s="59"/>
      <c r="F44" s="59"/>
      <c r="G44" s="60"/>
      <c r="H44" s="61">
        <f t="shared" si="0"/>
        <v>0</v>
      </c>
      <c r="I44" s="81" t="str">
        <f t="shared" si="1"/>
        <v>F</v>
      </c>
      <c r="J44" s="162" t="str">
        <f t="shared" si="2"/>
        <v>Fail</v>
      </c>
      <c r="K44" s="1"/>
      <c r="L44" s="1"/>
    </row>
    <row r="45" spans="1:12" ht="15.75" customHeight="1" x14ac:dyDescent="0.35">
      <c r="A45" s="85"/>
      <c r="B45" s="83"/>
      <c r="C45" s="59"/>
      <c r="D45" s="59"/>
      <c r="E45" s="59"/>
      <c r="F45" s="59"/>
      <c r="G45" s="60"/>
      <c r="H45" s="61">
        <f t="shared" si="0"/>
        <v>0</v>
      </c>
      <c r="I45" s="81" t="str">
        <f t="shared" si="1"/>
        <v>F</v>
      </c>
      <c r="J45" s="162" t="str">
        <f t="shared" si="2"/>
        <v>Fail</v>
      </c>
      <c r="K45" s="1"/>
      <c r="L45" s="1"/>
    </row>
    <row r="46" spans="1:12" ht="15.75" customHeight="1" x14ac:dyDescent="0.35">
      <c r="A46" s="84"/>
      <c r="B46" s="83"/>
      <c r="C46" s="59"/>
      <c r="D46" s="59"/>
      <c r="E46" s="59"/>
      <c r="F46" s="59"/>
      <c r="G46" s="60"/>
      <c r="H46" s="61">
        <f t="shared" si="0"/>
        <v>0</v>
      </c>
      <c r="I46" s="81" t="str">
        <f t="shared" si="1"/>
        <v>F</v>
      </c>
      <c r="J46" s="162" t="str">
        <f t="shared" si="2"/>
        <v>Fail</v>
      </c>
      <c r="K46" s="1"/>
      <c r="L46" s="1"/>
    </row>
    <row r="47" spans="1:12" ht="15.75" customHeight="1" x14ac:dyDescent="0.35">
      <c r="A47" s="85"/>
      <c r="B47" s="83"/>
      <c r="C47" s="59"/>
      <c r="D47" s="59"/>
      <c r="E47" s="59"/>
      <c r="F47" s="59"/>
      <c r="G47" s="60"/>
      <c r="H47" s="61">
        <f t="shared" si="0"/>
        <v>0</v>
      </c>
      <c r="I47" s="81" t="str">
        <f t="shared" si="1"/>
        <v>F</v>
      </c>
      <c r="J47" s="162" t="str">
        <f t="shared" si="2"/>
        <v>Fail</v>
      </c>
      <c r="K47" s="1"/>
      <c r="L47" s="1"/>
    </row>
    <row r="48" spans="1:12" ht="15.75" customHeight="1" x14ac:dyDescent="0.35">
      <c r="A48" s="85"/>
      <c r="B48" s="83"/>
      <c r="C48" s="59"/>
      <c r="D48" s="59"/>
      <c r="E48" s="59"/>
      <c r="F48" s="59"/>
      <c r="G48" s="60"/>
      <c r="H48" s="61">
        <f t="shared" si="0"/>
        <v>0</v>
      </c>
      <c r="I48" s="81" t="str">
        <f t="shared" si="1"/>
        <v>F</v>
      </c>
      <c r="J48" s="162" t="str">
        <f t="shared" si="2"/>
        <v>Fail</v>
      </c>
      <c r="K48" s="1"/>
      <c r="L48" s="1"/>
    </row>
    <row r="49" spans="1:12" ht="15.75" customHeight="1" x14ac:dyDescent="0.35">
      <c r="A49" s="84"/>
      <c r="B49" s="83"/>
      <c r="C49" s="59"/>
      <c r="D49" s="59"/>
      <c r="E49" s="59"/>
      <c r="F49" s="59"/>
      <c r="G49" s="60"/>
      <c r="H49" s="61">
        <f t="shared" si="0"/>
        <v>0</v>
      </c>
      <c r="I49" s="81" t="str">
        <f t="shared" si="1"/>
        <v>F</v>
      </c>
      <c r="J49" s="162" t="str">
        <f t="shared" si="2"/>
        <v>Fail</v>
      </c>
      <c r="K49" s="1"/>
      <c r="L49" s="1"/>
    </row>
    <row r="50" spans="1:12" ht="15.75" customHeight="1" x14ac:dyDescent="0.35">
      <c r="A50" s="85"/>
      <c r="B50" s="83"/>
      <c r="C50" s="59"/>
      <c r="D50" s="59"/>
      <c r="E50" s="59"/>
      <c r="F50" s="59"/>
      <c r="G50" s="60"/>
      <c r="H50" s="61">
        <f t="shared" si="0"/>
        <v>0</v>
      </c>
      <c r="I50" s="81" t="str">
        <f t="shared" si="1"/>
        <v>F</v>
      </c>
      <c r="J50" s="162" t="str">
        <f t="shared" si="2"/>
        <v>Fail</v>
      </c>
      <c r="K50" s="1"/>
      <c r="L50" s="1"/>
    </row>
    <row r="51" spans="1:12" ht="15.75" customHeight="1" x14ac:dyDescent="0.35">
      <c r="A51" s="85"/>
      <c r="B51" s="83"/>
      <c r="C51" s="59"/>
      <c r="D51" s="59"/>
      <c r="E51" s="59"/>
      <c r="F51" s="59"/>
      <c r="G51" s="60"/>
      <c r="H51" s="61">
        <f t="shared" si="0"/>
        <v>0</v>
      </c>
      <c r="I51" s="81" t="str">
        <f t="shared" si="1"/>
        <v>F</v>
      </c>
      <c r="J51" s="162" t="str">
        <f t="shared" si="2"/>
        <v>Fail</v>
      </c>
      <c r="K51" s="1"/>
      <c r="L51" s="1"/>
    </row>
    <row r="52" spans="1:12" ht="15.75" customHeight="1" x14ac:dyDescent="0.35">
      <c r="A52" s="84"/>
      <c r="B52" s="83"/>
      <c r="C52" s="59"/>
      <c r="D52" s="59"/>
      <c r="E52" s="59"/>
      <c r="F52" s="59"/>
      <c r="G52" s="60"/>
      <c r="H52" s="61">
        <f t="shared" si="0"/>
        <v>0</v>
      </c>
      <c r="I52" s="81" t="str">
        <f t="shared" si="1"/>
        <v>F</v>
      </c>
      <c r="J52" s="162" t="str">
        <f t="shared" si="2"/>
        <v>Fail</v>
      </c>
      <c r="K52" s="1"/>
      <c r="L52" s="1"/>
    </row>
    <row r="53" spans="1:12" ht="15.75" customHeight="1" x14ac:dyDescent="0.35">
      <c r="A53" s="85"/>
      <c r="B53" s="83"/>
      <c r="C53" s="59"/>
      <c r="D53" s="59"/>
      <c r="E53" s="59"/>
      <c r="F53" s="59"/>
      <c r="G53" s="60"/>
      <c r="H53" s="61">
        <f t="shared" si="0"/>
        <v>0</v>
      </c>
      <c r="I53" s="81" t="str">
        <f t="shared" si="1"/>
        <v>F</v>
      </c>
      <c r="J53" s="162" t="str">
        <f t="shared" si="2"/>
        <v>Fail</v>
      </c>
      <c r="K53" s="1"/>
      <c r="L53" s="1"/>
    </row>
    <row r="54" spans="1:12" ht="15.75" customHeight="1" x14ac:dyDescent="0.35">
      <c r="A54" s="85"/>
      <c r="B54" s="83"/>
      <c r="C54" s="59"/>
      <c r="D54" s="59"/>
      <c r="E54" s="59"/>
      <c r="F54" s="59"/>
      <c r="G54" s="60"/>
      <c r="H54" s="61">
        <f t="shared" si="0"/>
        <v>0</v>
      </c>
      <c r="I54" s="81" t="str">
        <f t="shared" si="1"/>
        <v>F</v>
      </c>
      <c r="J54" s="162" t="str">
        <f t="shared" si="2"/>
        <v>Fail</v>
      </c>
      <c r="K54" s="1"/>
      <c r="L54" s="1"/>
    </row>
    <row r="55" spans="1:12" ht="15.75" customHeight="1" x14ac:dyDescent="0.35">
      <c r="A55" s="84"/>
      <c r="B55" s="83"/>
      <c r="C55" s="59"/>
      <c r="D55" s="59"/>
      <c r="E55" s="59"/>
      <c r="F55" s="59"/>
      <c r="G55" s="60"/>
      <c r="H55" s="61">
        <f t="shared" si="0"/>
        <v>0</v>
      </c>
      <c r="I55" s="81" t="str">
        <f t="shared" si="1"/>
        <v>F</v>
      </c>
      <c r="J55" s="162" t="str">
        <f t="shared" si="2"/>
        <v>Fail</v>
      </c>
      <c r="K55" s="1"/>
      <c r="L55" s="1"/>
    </row>
    <row r="56" spans="1:12" ht="15.75" customHeight="1" x14ac:dyDescent="0.35">
      <c r="A56" s="85"/>
      <c r="B56" s="83"/>
      <c r="C56" s="59"/>
      <c r="D56" s="59"/>
      <c r="E56" s="59"/>
      <c r="F56" s="59"/>
      <c r="G56" s="60"/>
      <c r="H56" s="61">
        <f t="shared" si="0"/>
        <v>0</v>
      </c>
      <c r="I56" s="81" t="str">
        <f t="shared" si="1"/>
        <v>F</v>
      </c>
      <c r="J56" s="162" t="str">
        <f t="shared" si="2"/>
        <v>Fail</v>
      </c>
      <c r="K56" s="1"/>
      <c r="L56" s="1"/>
    </row>
    <row r="57" spans="1:12" ht="15.75" customHeight="1" x14ac:dyDescent="0.35">
      <c r="A57" s="85"/>
      <c r="B57" s="83"/>
      <c r="C57" s="59"/>
      <c r="D57" s="59"/>
      <c r="E57" s="59"/>
      <c r="F57" s="59"/>
      <c r="G57" s="60"/>
      <c r="H57" s="61">
        <f t="shared" si="0"/>
        <v>0</v>
      </c>
      <c r="I57" s="81" t="str">
        <f t="shared" si="1"/>
        <v>F</v>
      </c>
      <c r="J57" s="162" t="str">
        <f t="shared" si="2"/>
        <v>Fail</v>
      </c>
      <c r="K57" s="1"/>
      <c r="L57" s="1"/>
    </row>
    <row r="58" spans="1:12" ht="15.75" customHeight="1" x14ac:dyDescent="0.35">
      <c r="A58" s="84"/>
      <c r="B58" s="83"/>
      <c r="C58" s="59"/>
      <c r="D58" s="59"/>
      <c r="E58" s="59"/>
      <c r="F58" s="59"/>
      <c r="G58" s="60"/>
      <c r="H58" s="61">
        <f t="shared" si="0"/>
        <v>0</v>
      </c>
      <c r="I58" s="81" t="str">
        <f t="shared" si="1"/>
        <v>F</v>
      </c>
      <c r="J58" s="162" t="str">
        <f t="shared" si="2"/>
        <v>Fail</v>
      </c>
      <c r="K58" s="1"/>
      <c r="L58" s="1"/>
    </row>
    <row r="59" spans="1:12" ht="15.75" customHeight="1" x14ac:dyDescent="0.35">
      <c r="A59" s="85"/>
      <c r="B59" s="83"/>
      <c r="C59" s="59"/>
      <c r="D59" s="59"/>
      <c r="E59" s="59"/>
      <c r="F59" s="59"/>
      <c r="G59" s="60"/>
      <c r="H59" s="61">
        <f t="shared" si="0"/>
        <v>0</v>
      </c>
      <c r="I59" s="81" t="str">
        <f t="shared" si="1"/>
        <v>F</v>
      </c>
      <c r="J59" s="162" t="str">
        <f t="shared" si="2"/>
        <v>Fail</v>
      </c>
      <c r="K59" s="1"/>
      <c r="L59" s="1"/>
    </row>
    <row r="60" spans="1:12" ht="15.75" customHeight="1" x14ac:dyDescent="0.35">
      <c r="A60" s="85"/>
      <c r="B60" s="83"/>
      <c r="C60" s="59"/>
      <c r="D60" s="59"/>
      <c r="E60" s="59"/>
      <c r="F60" s="59"/>
      <c r="G60" s="60"/>
      <c r="H60" s="61">
        <f t="shared" si="0"/>
        <v>0</v>
      </c>
      <c r="I60" s="81" t="str">
        <f t="shared" si="1"/>
        <v>F</v>
      </c>
      <c r="J60" s="162" t="str">
        <f t="shared" si="2"/>
        <v>Fail</v>
      </c>
      <c r="K60" s="1"/>
      <c r="L60" s="1"/>
    </row>
    <row r="61" spans="1:12" ht="15.75" customHeight="1" x14ac:dyDescent="0.35">
      <c r="A61" s="84"/>
      <c r="B61" s="83"/>
      <c r="C61" s="59"/>
      <c r="D61" s="59"/>
      <c r="E61" s="59"/>
      <c r="F61" s="59"/>
      <c r="G61" s="60"/>
      <c r="H61" s="61">
        <f t="shared" si="0"/>
        <v>0</v>
      </c>
      <c r="I61" s="81" t="str">
        <f t="shared" si="1"/>
        <v>F</v>
      </c>
      <c r="J61" s="162" t="str">
        <f t="shared" si="2"/>
        <v>Fail</v>
      </c>
      <c r="K61" s="1"/>
      <c r="L61" s="1"/>
    </row>
    <row r="62" spans="1:12" ht="15.75" customHeight="1" x14ac:dyDescent="0.35">
      <c r="A62" s="85"/>
      <c r="B62" s="83"/>
      <c r="C62" s="59"/>
      <c r="D62" s="59"/>
      <c r="E62" s="59"/>
      <c r="F62" s="59"/>
      <c r="G62" s="60"/>
      <c r="H62" s="61">
        <f t="shared" si="0"/>
        <v>0</v>
      </c>
      <c r="I62" s="81" t="str">
        <f t="shared" si="1"/>
        <v>F</v>
      </c>
      <c r="J62" s="162" t="str">
        <f t="shared" si="2"/>
        <v>Fail</v>
      </c>
      <c r="K62" s="1"/>
      <c r="L62" s="1"/>
    </row>
    <row r="63" spans="1:12" ht="15.75" customHeight="1" x14ac:dyDescent="0.35">
      <c r="A63" s="85"/>
      <c r="B63" s="83"/>
      <c r="C63" s="59"/>
      <c r="D63" s="59"/>
      <c r="E63" s="59"/>
      <c r="F63" s="59"/>
      <c r="G63" s="60"/>
      <c r="H63" s="61">
        <f t="shared" si="0"/>
        <v>0</v>
      </c>
      <c r="I63" s="81" t="str">
        <f t="shared" si="1"/>
        <v>F</v>
      </c>
      <c r="J63" s="162" t="str">
        <f t="shared" si="2"/>
        <v>Fail</v>
      </c>
      <c r="K63" s="1"/>
      <c r="L63" s="1"/>
    </row>
    <row r="64" spans="1:12" ht="15.75" customHeight="1" x14ac:dyDescent="0.35">
      <c r="A64" s="84"/>
      <c r="B64" s="83"/>
      <c r="C64" s="59"/>
      <c r="D64" s="59"/>
      <c r="E64" s="59"/>
      <c r="F64" s="59"/>
      <c r="G64" s="60"/>
      <c r="H64" s="61">
        <f t="shared" si="0"/>
        <v>0</v>
      </c>
      <c r="I64" s="81" t="str">
        <f t="shared" si="1"/>
        <v>F</v>
      </c>
      <c r="J64" s="162" t="str">
        <f t="shared" si="2"/>
        <v>Fail</v>
      </c>
      <c r="K64" s="1"/>
      <c r="L64" s="1"/>
    </row>
    <row r="65" spans="1:12" ht="15.75" customHeight="1" x14ac:dyDescent="0.35">
      <c r="A65" s="85"/>
      <c r="B65" s="83"/>
      <c r="C65" s="59"/>
      <c r="D65" s="59"/>
      <c r="E65" s="59"/>
      <c r="F65" s="59"/>
      <c r="G65" s="60"/>
      <c r="H65" s="61">
        <f t="shared" si="0"/>
        <v>0</v>
      </c>
      <c r="I65" s="81" t="str">
        <f t="shared" si="1"/>
        <v>F</v>
      </c>
      <c r="J65" s="162" t="str">
        <f t="shared" si="2"/>
        <v>Fail</v>
      </c>
      <c r="K65" s="1"/>
      <c r="L65" s="1"/>
    </row>
    <row r="66" spans="1:12" ht="15.75" customHeight="1" x14ac:dyDescent="0.35">
      <c r="A66" s="85"/>
      <c r="B66" s="83"/>
      <c r="C66" s="59"/>
      <c r="D66" s="59"/>
      <c r="E66" s="59"/>
      <c r="F66" s="59"/>
      <c r="G66" s="60"/>
      <c r="H66" s="61">
        <f t="shared" si="0"/>
        <v>0</v>
      </c>
      <c r="I66" s="81" t="str">
        <f t="shared" si="1"/>
        <v>F</v>
      </c>
      <c r="J66" s="162" t="str">
        <f t="shared" si="2"/>
        <v>Fail</v>
      </c>
      <c r="K66" s="1"/>
      <c r="L66" s="1"/>
    </row>
    <row r="67" spans="1:12" ht="15.75" customHeight="1" x14ac:dyDescent="0.35">
      <c r="A67" s="84"/>
      <c r="B67" s="83"/>
      <c r="C67" s="59"/>
      <c r="D67" s="59"/>
      <c r="E67" s="59"/>
      <c r="F67" s="59"/>
      <c r="G67" s="60"/>
      <c r="H67" s="61">
        <f t="shared" si="0"/>
        <v>0</v>
      </c>
      <c r="I67" s="81" t="str">
        <f t="shared" si="1"/>
        <v>F</v>
      </c>
      <c r="J67" s="162" t="str">
        <f t="shared" si="2"/>
        <v>Fail</v>
      </c>
      <c r="K67" s="1"/>
      <c r="L67" s="1"/>
    </row>
    <row r="68" spans="1:12" ht="15.75" customHeight="1" x14ac:dyDescent="0.35">
      <c r="A68" s="85"/>
      <c r="B68" s="83"/>
      <c r="C68" s="59"/>
      <c r="D68" s="59"/>
      <c r="E68" s="59"/>
      <c r="F68" s="59"/>
      <c r="G68" s="60"/>
      <c r="H68" s="61">
        <f t="shared" si="0"/>
        <v>0</v>
      </c>
      <c r="I68" s="81" t="str">
        <f t="shared" si="1"/>
        <v>F</v>
      </c>
      <c r="J68" s="162" t="str">
        <f t="shared" si="2"/>
        <v>Fail</v>
      </c>
      <c r="K68" s="1"/>
      <c r="L68" s="1"/>
    </row>
    <row r="69" spans="1:12" ht="15.75" customHeight="1" x14ac:dyDescent="0.35">
      <c r="A69" s="85"/>
      <c r="B69" s="83"/>
      <c r="C69" s="59"/>
      <c r="D69" s="59"/>
      <c r="E69" s="59"/>
      <c r="F69" s="59"/>
      <c r="G69" s="60"/>
      <c r="H69" s="61">
        <f t="shared" si="0"/>
        <v>0</v>
      </c>
      <c r="I69" s="81" t="str">
        <f t="shared" si="1"/>
        <v>F</v>
      </c>
      <c r="J69" s="162" t="str">
        <f t="shared" si="2"/>
        <v>Fail</v>
      </c>
      <c r="K69" s="1"/>
      <c r="L69" s="1"/>
    </row>
    <row r="70" spans="1:12" ht="15.75" customHeight="1" x14ac:dyDescent="0.35">
      <c r="A70" s="84"/>
      <c r="B70" s="83"/>
      <c r="C70" s="59"/>
      <c r="D70" s="59"/>
      <c r="E70" s="59"/>
      <c r="F70" s="59"/>
      <c r="G70" s="60"/>
      <c r="H70" s="61">
        <f t="shared" si="0"/>
        <v>0</v>
      </c>
      <c r="I70" s="81" t="str">
        <f t="shared" si="1"/>
        <v>F</v>
      </c>
      <c r="J70" s="162" t="str">
        <f t="shared" si="2"/>
        <v>Fail</v>
      </c>
      <c r="K70" s="1"/>
      <c r="L70" s="1"/>
    </row>
    <row r="71" spans="1:12" ht="15.75" customHeight="1" x14ac:dyDescent="0.35">
      <c r="A71" s="85"/>
      <c r="B71" s="83"/>
      <c r="C71" s="59"/>
      <c r="D71" s="59"/>
      <c r="E71" s="59"/>
      <c r="F71" s="59"/>
      <c r="G71" s="60"/>
      <c r="H71" s="61">
        <f t="shared" si="0"/>
        <v>0</v>
      </c>
      <c r="I71" s="81" t="str">
        <f t="shared" si="1"/>
        <v>F</v>
      </c>
      <c r="J71" s="162" t="str">
        <f t="shared" si="2"/>
        <v>Fail</v>
      </c>
      <c r="K71" s="1"/>
      <c r="L71" s="1"/>
    </row>
    <row r="72" spans="1:12" ht="15.75" customHeight="1" x14ac:dyDescent="0.35">
      <c r="A72" s="85"/>
      <c r="B72" s="83"/>
      <c r="C72" s="59"/>
      <c r="D72" s="59"/>
      <c r="E72" s="59"/>
      <c r="F72" s="59"/>
      <c r="G72" s="60"/>
      <c r="H72" s="61">
        <f t="shared" si="0"/>
        <v>0</v>
      </c>
      <c r="I72" s="81" t="str">
        <f t="shared" si="1"/>
        <v>F</v>
      </c>
      <c r="J72" s="162" t="str">
        <f t="shared" si="2"/>
        <v>Fail</v>
      </c>
      <c r="K72" s="1"/>
      <c r="L72" s="1"/>
    </row>
    <row r="73" spans="1:12" ht="15.75" customHeight="1" x14ac:dyDescent="0.35">
      <c r="A73" s="84"/>
      <c r="B73" s="83"/>
      <c r="C73" s="59"/>
      <c r="D73" s="59"/>
      <c r="E73" s="59"/>
      <c r="F73" s="59"/>
      <c r="G73" s="60"/>
      <c r="H73" s="61">
        <f t="shared" si="0"/>
        <v>0</v>
      </c>
      <c r="I73" s="81" t="str">
        <f t="shared" si="1"/>
        <v>F</v>
      </c>
      <c r="J73" s="162" t="str">
        <f t="shared" si="2"/>
        <v>Fail</v>
      </c>
      <c r="K73" s="1"/>
      <c r="L73" s="1"/>
    </row>
    <row r="74" spans="1:12" ht="15.75" customHeight="1" x14ac:dyDescent="0.35">
      <c r="A74" s="85"/>
      <c r="B74" s="83"/>
      <c r="C74" s="59"/>
      <c r="D74" s="59"/>
      <c r="E74" s="59"/>
      <c r="F74" s="59"/>
      <c r="G74" s="60"/>
      <c r="H74" s="61">
        <f t="shared" si="0"/>
        <v>0</v>
      </c>
      <c r="I74" s="81" t="str">
        <f t="shared" si="1"/>
        <v>F</v>
      </c>
      <c r="J74" s="162" t="str">
        <f t="shared" si="2"/>
        <v>Fail</v>
      </c>
      <c r="K74" s="1"/>
      <c r="L74" s="1"/>
    </row>
    <row r="75" spans="1:12" ht="15.75" customHeight="1" x14ac:dyDescent="0.35">
      <c r="A75" s="85"/>
      <c r="B75" s="83"/>
      <c r="C75" s="59"/>
      <c r="D75" s="59"/>
      <c r="E75" s="59"/>
      <c r="F75" s="59"/>
      <c r="G75" s="60"/>
      <c r="H75" s="61">
        <f t="shared" si="0"/>
        <v>0</v>
      </c>
      <c r="I75" s="81" t="str">
        <f t="shared" si="1"/>
        <v>F</v>
      </c>
      <c r="J75" s="162" t="str">
        <f t="shared" si="2"/>
        <v>Fail</v>
      </c>
      <c r="K75" s="1"/>
      <c r="L75" s="1"/>
    </row>
    <row r="76" spans="1:12" ht="15.75" customHeight="1" x14ac:dyDescent="0.35">
      <c r="A76" s="84"/>
      <c r="B76" s="83"/>
      <c r="C76" s="59"/>
      <c r="D76" s="59"/>
      <c r="E76" s="59"/>
      <c r="F76" s="59"/>
      <c r="G76" s="60"/>
      <c r="H76" s="61">
        <f t="shared" si="0"/>
        <v>0</v>
      </c>
      <c r="I76" s="81" t="str">
        <f t="shared" si="1"/>
        <v>F</v>
      </c>
      <c r="J76" s="162" t="str">
        <f t="shared" si="2"/>
        <v>Fail</v>
      </c>
      <c r="K76" s="1"/>
      <c r="L76" s="1"/>
    </row>
    <row r="77" spans="1:12" ht="15.75" customHeight="1" x14ac:dyDescent="0.35">
      <c r="A77" s="85"/>
      <c r="B77" s="83"/>
      <c r="C77" s="59"/>
      <c r="D77" s="59"/>
      <c r="E77" s="59"/>
      <c r="F77" s="59"/>
      <c r="G77" s="60"/>
      <c r="H77" s="61">
        <f t="shared" si="0"/>
        <v>0</v>
      </c>
      <c r="I77" s="81" t="str">
        <f t="shared" si="1"/>
        <v>F</v>
      </c>
      <c r="J77" s="162" t="str">
        <f t="shared" si="2"/>
        <v>Fail</v>
      </c>
      <c r="K77" s="1"/>
      <c r="L77" s="1"/>
    </row>
    <row r="78" spans="1:12" ht="15.75" customHeight="1" x14ac:dyDescent="0.35">
      <c r="A78" s="85"/>
      <c r="B78" s="83"/>
      <c r="C78" s="59"/>
      <c r="D78" s="59"/>
      <c r="E78" s="59"/>
      <c r="F78" s="59"/>
      <c r="G78" s="60"/>
      <c r="H78" s="61">
        <f t="shared" si="0"/>
        <v>0</v>
      </c>
      <c r="I78" s="81" t="str">
        <f t="shared" ref="I78:I141" si="3">IF(J78="Fail","F",IF(H78&gt;31,"A",IF(H78&gt;25,"B",IF(H78&gt;19,"C",IF(H78&gt;15,"D","F")))))</f>
        <v>F</v>
      </c>
      <c r="J78" s="162" t="str">
        <f t="shared" ref="J78:J141" si="4">IF(MIN(H78)&gt;=8,"Pass","Fail")</f>
        <v>Fail</v>
      </c>
      <c r="K78" s="1"/>
      <c r="L78" s="1"/>
    </row>
    <row r="79" spans="1:12" ht="15.75" customHeight="1" x14ac:dyDescent="0.35">
      <c r="A79" s="84"/>
      <c r="B79" s="83"/>
      <c r="C79" s="59"/>
      <c r="D79" s="59"/>
      <c r="E79" s="59"/>
      <c r="F79" s="59"/>
      <c r="G79" s="60"/>
      <c r="H79" s="61">
        <f t="shared" si="0"/>
        <v>0</v>
      </c>
      <c r="I79" s="81" t="str">
        <f t="shared" si="3"/>
        <v>F</v>
      </c>
      <c r="J79" s="162" t="str">
        <f t="shared" si="4"/>
        <v>Fail</v>
      </c>
      <c r="K79" s="1"/>
      <c r="L79" s="1"/>
    </row>
    <row r="80" spans="1:12" ht="15.75" customHeight="1" x14ac:dyDescent="0.35">
      <c r="A80" s="85"/>
      <c r="B80" s="83"/>
      <c r="C80" s="59"/>
      <c r="D80" s="59"/>
      <c r="E80" s="59"/>
      <c r="F80" s="59"/>
      <c r="G80" s="60"/>
      <c r="H80" s="61">
        <f t="shared" si="0"/>
        <v>0</v>
      </c>
      <c r="I80" s="81" t="str">
        <f t="shared" si="3"/>
        <v>F</v>
      </c>
      <c r="J80" s="162" t="str">
        <f t="shared" si="4"/>
        <v>Fail</v>
      </c>
      <c r="K80" s="1"/>
      <c r="L80" s="1"/>
    </row>
    <row r="81" spans="1:12" ht="15.75" customHeight="1" x14ac:dyDescent="0.35">
      <c r="A81" s="85"/>
      <c r="B81" s="83"/>
      <c r="C81" s="59"/>
      <c r="D81" s="59"/>
      <c r="E81" s="59"/>
      <c r="F81" s="59"/>
      <c r="G81" s="60"/>
      <c r="H81" s="61">
        <f t="shared" si="0"/>
        <v>0</v>
      </c>
      <c r="I81" s="81" t="str">
        <f t="shared" si="3"/>
        <v>F</v>
      </c>
      <c r="J81" s="162" t="str">
        <f t="shared" si="4"/>
        <v>Fail</v>
      </c>
      <c r="K81" s="1"/>
      <c r="L81" s="1"/>
    </row>
    <row r="82" spans="1:12" ht="15.75" customHeight="1" x14ac:dyDescent="0.35">
      <c r="A82" s="84"/>
      <c r="B82" s="83"/>
      <c r="C82" s="59"/>
      <c r="D82" s="59"/>
      <c r="E82" s="59"/>
      <c r="F82" s="59"/>
      <c r="G82" s="60"/>
      <c r="H82" s="61">
        <f t="shared" si="0"/>
        <v>0</v>
      </c>
      <c r="I82" s="81" t="str">
        <f t="shared" si="3"/>
        <v>F</v>
      </c>
      <c r="J82" s="162" t="str">
        <f t="shared" si="4"/>
        <v>Fail</v>
      </c>
      <c r="K82" s="1"/>
      <c r="L82" s="1"/>
    </row>
    <row r="83" spans="1:12" ht="15.75" customHeight="1" x14ac:dyDescent="0.35">
      <c r="A83" s="85"/>
      <c r="B83" s="83"/>
      <c r="C83" s="59"/>
      <c r="D83" s="59"/>
      <c r="E83" s="59"/>
      <c r="F83" s="59"/>
      <c r="G83" s="60"/>
      <c r="H83" s="61">
        <f t="shared" si="0"/>
        <v>0</v>
      </c>
      <c r="I83" s="81" t="str">
        <f t="shared" si="3"/>
        <v>F</v>
      </c>
      <c r="J83" s="162" t="str">
        <f t="shared" si="4"/>
        <v>Fail</v>
      </c>
      <c r="K83" s="1"/>
      <c r="L83" s="1"/>
    </row>
    <row r="84" spans="1:12" ht="15.75" customHeight="1" x14ac:dyDescent="0.35">
      <c r="A84" s="85"/>
      <c r="B84" s="83"/>
      <c r="C84" s="59"/>
      <c r="D84" s="59"/>
      <c r="E84" s="59"/>
      <c r="F84" s="59"/>
      <c r="G84" s="60"/>
      <c r="H84" s="61">
        <f t="shared" si="0"/>
        <v>0</v>
      </c>
      <c r="I84" s="81" t="str">
        <f t="shared" si="3"/>
        <v>F</v>
      </c>
      <c r="J84" s="162" t="str">
        <f t="shared" si="4"/>
        <v>Fail</v>
      </c>
      <c r="K84" s="1"/>
      <c r="L84" s="1"/>
    </row>
    <row r="85" spans="1:12" ht="15.75" customHeight="1" x14ac:dyDescent="0.35">
      <c r="A85" s="84"/>
      <c r="B85" s="83"/>
      <c r="C85" s="59"/>
      <c r="D85" s="59"/>
      <c r="E85" s="59"/>
      <c r="F85" s="59"/>
      <c r="G85" s="60"/>
      <c r="H85" s="61">
        <f t="shared" si="0"/>
        <v>0</v>
      </c>
      <c r="I85" s="81" t="str">
        <f t="shared" si="3"/>
        <v>F</v>
      </c>
      <c r="J85" s="162" t="str">
        <f t="shared" si="4"/>
        <v>Fail</v>
      </c>
      <c r="K85" s="1"/>
      <c r="L85" s="1"/>
    </row>
    <row r="86" spans="1:12" ht="15.75" customHeight="1" x14ac:dyDescent="0.35">
      <c r="A86" s="85"/>
      <c r="B86" s="83"/>
      <c r="C86" s="59"/>
      <c r="D86" s="59"/>
      <c r="E86" s="59"/>
      <c r="F86" s="59"/>
      <c r="G86" s="60"/>
      <c r="H86" s="61">
        <f t="shared" si="0"/>
        <v>0</v>
      </c>
      <c r="I86" s="81" t="str">
        <f t="shared" si="3"/>
        <v>F</v>
      </c>
      <c r="J86" s="162" t="str">
        <f t="shared" si="4"/>
        <v>Fail</v>
      </c>
      <c r="K86" s="1"/>
      <c r="L86" s="1"/>
    </row>
    <row r="87" spans="1:12" ht="15.75" customHeight="1" x14ac:dyDescent="0.35">
      <c r="A87" s="85"/>
      <c r="B87" s="83"/>
      <c r="C87" s="59"/>
      <c r="D87" s="59"/>
      <c r="E87" s="59"/>
      <c r="F87" s="59"/>
      <c r="G87" s="60"/>
      <c r="H87" s="61">
        <f t="shared" si="0"/>
        <v>0</v>
      </c>
      <c r="I87" s="81" t="str">
        <f t="shared" si="3"/>
        <v>F</v>
      </c>
      <c r="J87" s="162" t="str">
        <f t="shared" si="4"/>
        <v>Fail</v>
      </c>
      <c r="K87" s="1"/>
      <c r="L87" s="1"/>
    </row>
    <row r="88" spans="1:12" ht="15.75" customHeight="1" x14ac:dyDescent="0.35">
      <c r="A88" s="84"/>
      <c r="B88" s="83"/>
      <c r="C88" s="59"/>
      <c r="D88" s="59"/>
      <c r="E88" s="59"/>
      <c r="F88" s="59"/>
      <c r="G88" s="60"/>
      <c r="H88" s="61">
        <f t="shared" si="0"/>
        <v>0</v>
      </c>
      <c r="I88" s="81" t="str">
        <f t="shared" si="3"/>
        <v>F</v>
      </c>
      <c r="J88" s="162" t="str">
        <f t="shared" si="4"/>
        <v>Fail</v>
      </c>
      <c r="K88" s="1"/>
      <c r="L88" s="1"/>
    </row>
    <row r="89" spans="1:12" ht="15.75" customHeight="1" x14ac:dyDescent="0.35">
      <c r="A89" s="85"/>
      <c r="B89" s="83"/>
      <c r="C89" s="59"/>
      <c r="D89" s="59"/>
      <c r="E89" s="59"/>
      <c r="F89" s="59"/>
      <c r="G89" s="60"/>
      <c r="H89" s="61">
        <f t="shared" si="0"/>
        <v>0</v>
      </c>
      <c r="I89" s="81" t="str">
        <f t="shared" si="3"/>
        <v>F</v>
      </c>
      <c r="J89" s="162" t="str">
        <f t="shared" si="4"/>
        <v>Fail</v>
      </c>
      <c r="K89" s="1"/>
      <c r="L89" s="1"/>
    </row>
    <row r="90" spans="1:12" ht="15.75" customHeight="1" x14ac:dyDescent="0.35">
      <c r="A90" s="85"/>
      <c r="B90" s="83"/>
      <c r="C90" s="59"/>
      <c r="D90" s="59"/>
      <c r="E90" s="59"/>
      <c r="F90" s="59"/>
      <c r="G90" s="60"/>
      <c r="H90" s="61">
        <f t="shared" si="0"/>
        <v>0</v>
      </c>
      <c r="I90" s="81" t="str">
        <f t="shared" si="3"/>
        <v>F</v>
      </c>
      <c r="J90" s="162" t="str">
        <f t="shared" si="4"/>
        <v>Fail</v>
      </c>
      <c r="K90" s="1"/>
      <c r="L90" s="1"/>
    </row>
    <row r="91" spans="1:12" ht="15.75" customHeight="1" x14ac:dyDescent="0.35">
      <c r="A91" s="84"/>
      <c r="B91" s="83"/>
      <c r="C91" s="59"/>
      <c r="D91" s="59"/>
      <c r="E91" s="59"/>
      <c r="F91" s="59"/>
      <c r="G91" s="60"/>
      <c r="H91" s="61">
        <f t="shared" si="0"/>
        <v>0</v>
      </c>
      <c r="I91" s="81" t="str">
        <f t="shared" si="3"/>
        <v>F</v>
      </c>
      <c r="J91" s="162" t="str">
        <f t="shared" si="4"/>
        <v>Fail</v>
      </c>
      <c r="K91" s="1"/>
      <c r="L91" s="1"/>
    </row>
    <row r="92" spans="1:12" ht="15.75" customHeight="1" x14ac:dyDescent="0.35">
      <c r="A92" s="85"/>
      <c r="B92" s="83"/>
      <c r="C92" s="59"/>
      <c r="D92" s="59"/>
      <c r="E92" s="59"/>
      <c r="F92" s="59"/>
      <c r="G92" s="60"/>
      <c r="H92" s="61">
        <f t="shared" si="0"/>
        <v>0</v>
      </c>
      <c r="I92" s="81" t="str">
        <f t="shared" si="3"/>
        <v>F</v>
      </c>
      <c r="J92" s="162" t="str">
        <f t="shared" si="4"/>
        <v>Fail</v>
      </c>
      <c r="K92" s="1"/>
      <c r="L92" s="1"/>
    </row>
    <row r="93" spans="1:12" ht="15.75" customHeight="1" x14ac:dyDescent="0.35">
      <c r="A93" s="85"/>
      <c r="B93" s="83"/>
      <c r="C93" s="59"/>
      <c r="D93" s="59"/>
      <c r="E93" s="59"/>
      <c r="F93" s="59"/>
      <c r="G93" s="60"/>
      <c r="H93" s="61">
        <f t="shared" si="0"/>
        <v>0</v>
      </c>
      <c r="I93" s="81" t="str">
        <f t="shared" si="3"/>
        <v>F</v>
      </c>
      <c r="J93" s="162" t="str">
        <f t="shared" si="4"/>
        <v>Fail</v>
      </c>
      <c r="K93" s="1"/>
      <c r="L93" s="1"/>
    </row>
    <row r="94" spans="1:12" ht="15.75" customHeight="1" x14ac:dyDescent="0.35">
      <c r="A94" s="84"/>
      <c r="B94" s="83"/>
      <c r="C94" s="59"/>
      <c r="D94" s="59"/>
      <c r="E94" s="59"/>
      <c r="F94" s="59"/>
      <c r="G94" s="60"/>
      <c r="H94" s="61">
        <f t="shared" si="0"/>
        <v>0</v>
      </c>
      <c r="I94" s="81" t="str">
        <f t="shared" si="3"/>
        <v>F</v>
      </c>
      <c r="J94" s="162" t="str">
        <f t="shared" si="4"/>
        <v>Fail</v>
      </c>
      <c r="K94" s="1"/>
      <c r="L94" s="1"/>
    </row>
    <row r="95" spans="1:12" ht="15.75" customHeight="1" x14ac:dyDescent="0.35">
      <c r="A95" s="85"/>
      <c r="B95" s="83"/>
      <c r="C95" s="59"/>
      <c r="D95" s="59"/>
      <c r="E95" s="59"/>
      <c r="F95" s="59"/>
      <c r="G95" s="60"/>
      <c r="H95" s="61">
        <f t="shared" si="0"/>
        <v>0</v>
      </c>
      <c r="I95" s="81" t="str">
        <f t="shared" si="3"/>
        <v>F</v>
      </c>
      <c r="J95" s="162" t="str">
        <f t="shared" si="4"/>
        <v>Fail</v>
      </c>
      <c r="K95" s="1"/>
      <c r="L95" s="1"/>
    </row>
    <row r="96" spans="1:12" ht="15.75" customHeight="1" x14ac:dyDescent="0.35">
      <c r="A96" s="85"/>
      <c r="B96" s="83"/>
      <c r="C96" s="59"/>
      <c r="D96" s="59"/>
      <c r="E96" s="59"/>
      <c r="F96" s="59"/>
      <c r="G96" s="60"/>
      <c r="H96" s="61">
        <f t="shared" si="0"/>
        <v>0</v>
      </c>
      <c r="I96" s="81" t="str">
        <f t="shared" si="3"/>
        <v>F</v>
      </c>
      <c r="J96" s="162" t="str">
        <f t="shared" si="4"/>
        <v>Fail</v>
      </c>
      <c r="K96" s="1"/>
      <c r="L96" s="1"/>
    </row>
    <row r="97" spans="1:12" ht="15.75" customHeight="1" x14ac:dyDescent="0.35">
      <c r="A97" s="84"/>
      <c r="B97" s="83"/>
      <c r="C97" s="59"/>
      <c r="D97" s="59"/>
      <c r="E97" s="59"/>
      <c r="F97" s="59"/>
      <c r="G97" s="60"/>
      <c r="H97" s="61">
        <f t="shared" si="0"/>
        <v>0</v>
      </c>
      <c r="I97" s="81" t="str">
        <f t="shared" si="3"/>
        <v>F</v>
      </c>
      <c r="J97" s="162" t="str">
        <f t="shared" si="4"/>
        <v>Fail</v>
      </c>
      <c r="K97" s="1"/>
      <c r="L97" s="1"/>
    </row>
    <row r="98" spans="1:12" ht="15.75" customHeight="1" x14ac:dyDescent="0.35">
      <c r="A98" s="85"/>
      <c r="B98" s="83"/>
      <c r="C98" s="59"/>
      <c r="D98" s="59"/>
      <c r="E98" s="59"/>
      <c r="F98" s="59"/>
      <c r="G98" s="60"/>
      <c r="H98" s="61">
        <f t="shared" si="0"/>
        <v>0</v>
      </c>
      <c r="I98" s="81" t="str">
        <f t="shared" si="3"/>
        <v>F</v>
      </c>
      <c r="J98" s="162" t="str">
        <f t="shared" si="4"/>
        <v>Fail</v>
      </c>
      <c r="K98" s="1"/>
      <c r="L98" s="1"/>
    </row>
    <row r="99" spans="1:12" ht="15.75" customHeight="1" x14ac:dyDescent="0.35">
      <c r="A99" s="85"/>
      <c r="B99" s="83"/>
      <c r="C99" s="59"/>
      <c r="D99" s="59"/>
      <c r="E99" s="59"/>
      <c r="F99" s="59"/>
      <c r="G99" s="60"/>
      <c r="H99" s="61">
        <f t="shared" si="0"/>
        <v>0</v>
      </c>
      <c r="I99" s="81" t="str">
        <f t="shared" si="3"/>
        <v>F</v>
      </c>
      <c r="J99" s="162" t="str">
        <f t="shared" si="4"/>
        <v>Fail</v>
      </c>
      <c r="K99" s="1"/>
      <c r="L99" s="1"/>
    </row>
    <row r="100" spans="1:12" ht="15.75" customHeight="1" x14ac:dyDescent="0.35">
      <c r="A100" s="84"/>
      <c r="B100" s="83"/>
      <c r="C100" s="59"/>
      <c r="D100" s="59"/>
      <c r="E100" s="59"/>
      <c r="F100" s="59"/>
      <c r="G100" s="60"/>
      <c r="H100" s="61">
        <f t="shared" si="0"/>
        <v>0</v>
      </c>
      <c r="I100" s="81" t="str">
        <f t="shared" si="3"/>
        <v>F</v>
      </c>
      <c r="J100" s="162" t="str">
        <f t="shared" si="4"/>
        <v>Fail</v>
      </c>
      <c r="K100" s="1"/>
      <c r="L100" s="1"/>
    </row>
    <row r="101" spans="1:12" ht="15.75" customHeight="1" x14ac:dyDescent="0.35">
      <c r="A101" s="85"/>
      <c r="B101" s="83"/>
      <c r="C101" s="59"/>
      <c r="D101" s="59"/>
      <c r="E101" s="59"/>
      <c r="F101" s="59"/>
      <c r="G101" s="60"/>
      <c r="H101" s="61">
        <f t="shared" si="0"/>
        <v>0</v>
      </c>
      <c r="I101" s="81" t="str">
        <f t="shared" si="3"/>
        <v>F</v>
      </c>
      <c r="J101" s="162" t="str">
        <f t="shared" si="4"/>
        <v>Fail</v>
      </c>
      <c r="K101" s="1"/>
      <c r="L101" s="1"/>
    </row>
    <row r="102" spans="1:12" ht="15.75" customHeight="1" x14ac:dyDescent="0.35">
      <c r="A102" s="85"/>
      <c r="B102" s="83"/>
      <c r="C102" s="59"/>
      <c r="D102" s="59"/>
      <c r="E102" s="59"/>
      <c r="F102" s="59"/>
      <c r="G102" s="60"/>
      <c r="H102" s="61">
        <f t="shared" si="0"/>
        <v>0</v>
      </c>
      <c r="I102" s="81" t="str">
        <f t="shared" si="3"/>
        <v>F</v>
      </c>
      <c r="J102" s="162" t="str">
        <f t="shared" si="4"/>
        <v>Fail</v>
      </c>
      <c r="K102" s="1"/>
      <c r="L102" s="1"/>
    </row>
    <row r="103" spans="1:12" ht="15.75" customHeight="1" x14ac:dyDescent="0.35">
      <c r="A103" s="84"/>
      <c r="B103" s="83"/>
      <c r="C103" s="59"/>
      <c r="D103" s="59"/>
      <c r="E103" s="59"/>
      <c r="F103" s="59"/>
      <c r="G103" s="60"/>
      <c r="H103" s="61">
        <f t="shared" si="0"/>
        <v>0</v>
      </c>
      <c r="I103" s="81" t="str">
        <f t="shared" si="3"/>
        <v>F</v>
      </c>
      <c r="J103" s="162" t="str">
        <f t="shared" si="4"/>
        <v>Fail</v>
      </c>
      <c r="K103" s="1"/>
      <c r="L103" s="1"/>
    </row>
    <row r="104" spans="1:12" ht="15.75" customHeight="1" x14ac:dyDescent="0.35">
      <c r="A104" s="85"/>
      <c r="B104" s="83"/>
      <c r="C104" s="59"/>
      <c r="D104" s="59"/>
      <c r="E104" s="59"/>
      <c r="F104" s="59"/>
      <c r="G104" s="60"/>
      <c r="H104" s="61">
        <f t="shared" si="0"/>
        <v>0</v>
      </c>
      <c r="I104" s="81" t="str">
        <f t="shared" si="3"/>
        <v>F</v>
      </c>
      <c r="J104" s="162" t="str">
        <f t="shared" si="4"/>
        <v>Fail</v>
      </c>
      <c r="K104" s="1"/>
      <c r="L104" s="1"/>
    </row>
    <row r="105" spans="1:12" ht="15.75" customHeight="1" x14ac:dyDescent="0.35">
      <c r="A105" s="85"/>
      <c r="B105" s="83"/>
      <c r="C105" s="59"/>
      <c r="D105" s="59"/>
      <c r="E105" s="59"/>
      <c r="F105" s="59"/>
      <c r="G105" s="60"/>
      <c r="H105" s="61">
        <f t="shared" si="0"/>
        <v>0</v>
      </c>
      <c r="I105" s="81" t="str">
        <f t="shared" si="3"/>
        <v>F</v>
      </c>
      <c r="J105" s="162" t="str">
        <f t="shared" si="4"/>
        <v>Fail</v>
      </c>
      <c r="K105" s="1"/>
      <c r="L105" s="1"/>
    </row>
    <row r="106" spans="1:12" ht="15.75" customHeight="1" x14ac:dyDescent="0.35">
      <c r="A106" s="84"/>
      <c r="B106" s="83"/>
      <c r="C106" s="59"/>
      <c r="D106" s="59"/>
      <c r="E106" s="59"/>
      <c r="F106" s="59"/>
      <c r="G106" s="60"/>
      <c r="H106" s="61">
        <f t="shared" si="0"/>
        <v>0</v>
      </c>
      <c r="I106" s="81" t="str">
        <f t="shared" si="3"/>
        <v>F</v>
      </c>
      <c r="J106" s="162" t="str">
        <f t="shared" si="4"/>
        <v>Fail</v>
      </c>
      <c r="K106" s="1"/>
      <c r="L106" s="1"/>
    </row>
    <row r="107" spans="1:12" ht="15.75" customHeight="1" x14ac:dyDescent="0.35">
      <c r="A107" s="85"/>
      <c r="B107" s="83"/>
      <c r="C107" s="59"/>
      <c r="D107" s="59"/>
      <c r="E107" s="59"/>
      <c r="F107" s="59"/>
      <c r="G107" s="60"/>
      <c r="H107" s="61">
        <f t="shared" si="0"/>
        <v>0</v>
      </c>
      <c r="I107" s="81" t="str">
        <f t="shared" si="3"/>
        <v>F</v>
      </c>
      <c r="J107" s="162" t="str">
        <f t="shared" si="4"/>
        <v>Fail</v>
      </c>
      <c r="K107" s="1"/>
      <c r="L107" s="1"/>
    </row>
    <row r="108" spans="1:12" ht="15.75" customHeight="1" x14ac:dyDescent="0.35">
      <c r="A108" s="85"/>
      <c r="B108" s="83"/>
      <c r="C108" s="59"/>
      <c r="D108" s="59"/>
      <c r="E108" s="59"/>
      <c r="F108" s="59"/>
      <c r="G108" s="60"/>
      <c r="H108" s="61">
        <f t="shared" si="0"/>
        <v>0</v>
      </c>
      <c r="I108" s="81" t="str">
        <f t="shared" si="3"/>
        <v>F</v>
      </c>
      <c r="J108" s="162" t="str">
        <f t="shared" si="4"/>
        <v>Fail</v>
      </c>
      <c r="K108" s="1"/>
      <c r="L108" s="1"/>
    </row>
    <row r="109" spans="1:12" ht="15.75" customHeight="1" x14ac:dyDescent="0.35">
      <c r="A109" s="84"/>
      <c r="B109" s="83"/>
      <c r="C109" s="59"/>
      <c r="D109" s="59"/>
      <c r="E109" s="59"/>
      <c r="F109" s="59"/>
      <c r="G109" s="60"/>
      <c r="H109" s="61">
        <f t="shared" si="0"/>
        <v>0</v>
      </c>
      <c r="I109" s="81" t="str">
        <f t="shared" si="3"/>
        <v>F</v>
      </c>
      <c r="J109" s="162" t="str">
        <f t="shared" si="4"/>
        <v>Fail</v>
      </c>
      <c r="K109" s="1"/>
      <c r="L109" s="1"/>
    </row>
    <row r="110" spans="1:12" ht="15.75" customHeight="1" x14ac:dyDescent="0.35">
      <c r="A110" s="85"/>
      <c r="B110" s="83"/>
      <c r="C110" s="59"/>
      <c r="D110" s="59"/>
      <c r="E110" s="59"/>
      <c r="F110" s="59"/>
      <c r="G110" s="60"/>
      <c r="H110" s="61">
        <f t="shared" si="0"/>
        <v>0</v>
      </c>
      <c r="I110" s="81" t="str">
        <f t="shared" si="3"/>
        <v>F</v>
      </c>
      <c r="J110" s="162" t="str">
        <f t="shared" si="4"/>
        <v>Fail</v>
      </c>
      <c r="K110" s="1"/>
      <c r="L110" s="1"/>
    </row>
    <row r="111" spans="1:12" ht="15.75" customHeight="1" x14ac:dyDescent="0.35">
      <c r="A111" s="85"/>
      <c r="B111" s="83"/>
      <c r="C111" s="59"/>
      <c r="D111" s="59"/>
      <c r="E111" s="59"/>
      <c r="F111" s="59"/>
      <c r="G111" s="60"/>
      <c r="H111" s="61">
        <f t="shared" si="0"/>
        <v>0</v>
      </c>
      <c r="I111" s="81" t="str">
        <f t="shared" si="3"/>
        <v>F</v>
      </c>
      <c r="J111" s="162" t="str">
        <f t="shared" si="4"/>
        <v>Fail</v>
      </c>
      <c r="K111" s="1"/>
      <c r="L111" s="1"/>
    </row>
    <row r="112" spans="1:12" ht="15.75" customHeight="1" x14ac:dyDescent="0.35">
      <c r="A112" s="84"/>
      <c r="B112" s="83"/>
      <c r="C112" s="59"/>
      <c r="D112" s="59"/>
      <c r="E112" s="59"/>
      <c r="F112" s="59"/>
      <c r="G112" s="60"/>
      <c r="H112" s="61">
        <f t="shared" si="0"/>
        <v>0</v>
      </c>
      <c r="I112" s="81" t="str">
        <f t="shared" si="3"/>
        <v>F</v>
      </c>
      <c r="J112" s="162" t="str">
        <f t="shared" si="4"/>
        <v>Fail</v>
      </c>
      <c r="K112" s="1"/>
      <c r="L112" s="1"/>
    </row>
    <row r="113" spans="1:10" ht="15" customHeight="1" x14ac:dyDescent="0.35">
      <c r="A113" s="156"/>
      <c r="B113" s="156"/>
      <c r="C113" s="156"/>
      <c r="D113" s="156"/>
      <c r="E113" s="156"/>
      <c r="F113" s="156"/>
      <c r="G113" s="60"/>
      <c r="H113" s="61">
        <f t="shared" si="0"/>
        <v>0</v>
      </c>
      <c r="I113" s="81" t="str">
        <f t="shared" si="3"/>
        <v>F</v>
      </c>
      <c r="J113" s="162" t="str">
        <f t="shared" si="4"/>
        <v>Fail</v>
      </c>
    </row>
    <row r="114" spans="1:10" ht="15" customHeight="1" x14ac:dyDescent="0.35">
      <c r="A114" s="156"/>
      <c r="B114" s="156"/>
      <c r="C114" s="156"/>
      <c r="D114" s="156"/>
      <c r="E114" s="156"/>
      <c r="F114" s="156"/>
      <c r="G114" s="60"/>
      <c r="H114" s="61">
        <f t="shared" ref="H114:H162" si="5">ROUND(F114+G114,0)</f>
        <v>0</v>
      </c>
      <c r="I114" s="81" t="str">
        <f t="shared" si="3"/>
        <v>F</v>
      </c>
      <c r="J114" s="162" t="str">
        <f t="shared" si="4"/>
        <v>Fail</v>
      </c>
    </row>
    <row r="115" spans="1:10" ht="15" customHeight="1" x14ac:dyDescent="0.35">
      <c r="A115" s="156"/>
      <c r="B115" s="156"/>
      <c r="C115" s="156"/>
      <c r="D115" s="156"/>
      <c r="E115" s="156"/>
      <c r="F115" s="156"/>
      <c r="G115" s="60"/>
      <c r="H115" s="61">
        <f t="shared" si="5"/>
        <v>0</v>
      </c>
      <c r="I115" s="81" t="str">
        <f t="shared" si="3"/>
        <v>F</v>
      </c>
      <c r="J115" s="162" t="str">
        <f t="shared" si="4"/>
        <v>Fail</v>
      </c>
    </row>
    <row r="116" spans="1:10" ht="15" customHeight="1" x14ac:dyDescent="0.35">
      <c r="A116" s="156"/>
      <c r="B116" s="156"/>
      <c r="C116" s="156"/>
      <c r="D116" s="156"/>
      <c r="E116" s="156"/>
      <c r="F116" s="156"/>
      <c r="G116" s="60"/>
      <c r="H116" s="61">
        <f t="shared" si="5"/>
        <v>0</v>
      </c>
      <c r="I116" s="81" t="str">
        <f t="shared" si="3"/>
        <v>F</v>
      </c>
      <c r="J116" s="162" t="str">
        <f t="shared" si="4"/>
        <v>Fail</v>
      </c>
    </row>
    <row r="117" spans="1:10" ht="15" customHeight="1" x14ac:dyDescent="0.35">
      <c r="A117" s="156"/>
      <c r="B117" s="156"/>
      <c r="C117" s="156"/>
      <c r="D117" s="156"/>
      <c r="E117" s="156"/>
      <c r="F117" s="156"/>
      <c r="G117" s="60"/>
      <c r="H117" s="61">
        <f t="shared" si="5"/>
        <v>0</v>
      </c>
      <c r="I117" s="81" t="str">
        <f t="shared" si="3"/>
        <v>F</v>
      </c>
      <c r="J117" s="162" t="str">
        <f t="shared" si="4"/>
        <v>Fail</v>
      </c>
    </row>
    <row r="118" spans="1:10" ht="15" customHeight="1" x14ac:dyDescent="0.35">
      <c r="A118" s="156"/>
      <c r="B118" s="156"/>
      <c r="C118" s="156"/>
      <c r="D118" s="156"/>
      <c r="E118" s="156"/>
      <c r="F118" s="156"/>
      <c r="G118" s="60"/>
      <c r="H118" s="61">
        <f t="shared" si="5"/>
        <v>0</v>
      </c>
      <c r="I118" s="81" t="str">
        <f t="shared" si="3"/>
        <v>F</v>
      </c>
      <c r="J118" s="162" t="str">
        <f t="shared" si="4"/>
        <v>Fail</v>
      </c>
    </row>
    <row r="119" spans="1:10" ht="15" customHeight="1" x14ac:dyDescent="0.35">
      <c r="A119" s="156"/>
      <c r="B119" s="156"/>
      <c r="C119" s="156"/>
      <c r="D119" s="156"/>
      <c r="E119" s="156"/>
      <c r="F119" s="156"/>
      <c r="G119" s="60"/>
      <c r="H119" s="61">
        <f t="shared" si="5"/>
        <v>0</v>
      </c>
      <c r="I119" s="81" t="str">
        <f t="shared" si="3"/>
        <v>F</v>
      </c>
      <c r="J119" s="162" t="str">
        <f t="shared" si="4"/>
        <v>Fail</v>
      </c>
    </row>
    <row r="120" spans="1:10" ht="15" customHeight="1" x14ac:dyDescent="0.35">
      <c r="A120" s="156"/>
      <c r="B120" s="156"/>
      <c r="C120" s="156"/>
      <c r="D120" s="156"/>
      <c r="E120" s="156"/>
      <c r="F120" s="156"/>
      <c r="G120" s="60"/>
      <c r="H120" s="61">
        <f t="shared" si="5"/>
        <v>0</v>
      </c>
      <c r="I120" s="81" t="str">
        <f t="shared" si="3"/>
        <v>F</v>
      </c>
      <c r="J120" s="162" t="str">
        <f t="shared" si="4"/>
        <v>Fail</v>
      </c>
    </row>
    <row r="121" spans="1:10" ht="15" customHeight="1" x14ac:dyDescent="0.35">
      <c r="A121" s="156"/>
      <c r="B121" s="156"/>
      <c r="C121" s="156"/>
      <c r="D121" s="156"/>
      <c r="E121" s="156"/>
      <c r="F121" s="156"/>
      <c r="G121" s="60"/>
      <c r="H121" s="61">
        <f t="shared" si="5"/>
        <v>0</v>
      </c>
      <c r="I121" s="81" t="str">
        <f t="shared" si="3"/>
        <v>F</v>
      </c>
      <c r="J121" s="162" t="str">
        <f t="shared" si="4"/>
        <v>Fail</v>
      </c>
    </row>
    <row r="122" spans="1:10" ht="15" customHeight="1" x14ac:dyDescent="0.35">
      <c r="A122" s="156"/>
      <c r="B122" s="156"/>
      <c r="C122" s="156"/>
      <c r="D122" s="156"/>
      <c r="E122" s="156"/>
      <c r="F122" s="156"/>
      <c r="G122" s="60"/>
      <c r="H122" s="61">
        <f t="shared" si="5"/>
        <v>0</v>
      </c>
      <c r="I122" s="81" t="str">
        <f t="shared" si="3"/>
        <v>F</v>
      </c>
      <c r="J122" s="162" t="str">
        <f t="shared" si="4"/>
        <v>Fail</v>
      </c>
    </row>
    <row r="123" spans="1:10" ht="15" customHeight="1" x14ac:dyDescent="0.35">
      <c r="A123" s="156"/>
      <c r="B123" s="156"/>
      <c r="C123" s="156"/>
      <c r="D123" s="156"/>
      <c r="E123" s="156"/>
      <c r="F123" s="156"/>
      <c r="G123" s="60"/>
      <c r="H123" s="61">
        <f t="shared" si="5"/>
        <v>0</v>
      </c>
      <c r="I123" s="81" t="str">
        <f t="shared" si="3"/>
        <v>F</v>
      </c>
      <c r="J123" s="162" t="str">
        <f t="shared" si="4"/>
        <v>Fail</v>
      </c>
    </row>
    <row r="124" spans="1:10" ht="15" customHeight="1" x14ac:dyDescent="0.35">
      <c r="A124" s="156"/>
      <c r="B124" s="156"/>
      <c r="C124" s="156"/>
      <c r="D124" s="156"/>
      <c r="E124" s="156"/>
      <c r="F124" s="156"/>
      <c r="G124" s="60"/>
      <c r="H124" s="61">
        <f t="shared" si="5"/>
        <v>0</v>
      </c>
      <c r="I124" s="81" t="str">
        <f t="shared" si="3"/>
        <v>F</v>
      </c>
      <c r="J124" s="162" t="str">
        <f t="shared" si="4"/>
        <v>Fail</v>
      </c>
    </row>
    <row r="125" spans="1:10" ht="15" customHeight="1" x14ac:dyDescent="0.35">
      <c r="A125" s="156"/>
      <c r="B125" s="156"/>
      <c r="C125" s="156"/>
      <c r="D125" s="156"/>
      <c r="E125" s="156"/>
      <c r="F125" s="156"/>
      <c r="G125" s="60"/>
      <c r="H125" s="61">
        <f t="shared" si="5"/>
        <v>0</v>
      </c>
      <c r="I125" s="81" t="str">
        <f t="shared" si="3"/>
        <v>F</v>
      </c>
      <c r="J125" s="162" t="str">
        <f t="shared" si="4"/>
        <v>Fail</v>
      </c>
    </row>
    <row r="126" spans="1:10" ht="15" customHeight="1" x14ac:dyDescent="0.35">
      <c r="A126" s="156"/>
      <c r="B126" s="156"/>
      <c r="C126" s="156"/>
      <c r="D126" s="156"/>
      <c r="E126" s="156"/>
      <c r="F126" s="156"/>
      <c r="G126" s="60"/>
      <c r="H126" s="61">
        <f t="shared" si="5"/>
        <v>0</v>
      </c>
      <c r="I126" s="81" t="str">
        <f t="shared" si="3"/>
        <v>F</v>
      </c>
      <c r="J126" s="162" t="str">
        <f t="shared" si="4"/>
        <v>Fail</v>
      </c>
    </row>
    <row r="127" spans="1:10" ht="15" customHeight="1" x14ac:dyDescent="0.35">
      <c r="A127" s="156"/>
      <c r="B127" s="156"/>
      <c r="C127" s="156"/>
      <c r="D127" s="156"/>
      <c r="E127" s="156"/>
      <c r="F127" s="156"/>
      <c r="G127" s="60"/>
      <c r="H127" s="61">
        <f t="shared" si="5"/>
        <v>0</v>
      </c>
      <c r="I127" s="81" t="str">
        <f t="shared" si="3"/>
        <v>F</v>
      </c>
      <c r="J127" s="162" t="str">
        <f t="shared" si="4"/>
        <v>Fail</v>
      </c>
    </row>
    <row r="128" spans="1:10" ht="15" customHeight="1" x14ac:dyDescent="0.35">
      <c r="A128" s="156"/>
      <c r="B128" s="156"/>
      <c r="C128" s="156"/>
      <c r="D128" s="156"/>
      <c r="E128" s="156"/>
      <c r="F128" s="156"/>
      <c r="G128" s="60"/>
      <c r="H128" s="61">
        <f t="shared" si="5"/>
        <v>0</v>
      </c>
      <c r="I128" s="81" t="str">
        <f t="shared" si="3"/>
        <v>F</v>
      </c>
      <c r="J128" s="162" t="str">
        <f t="shared" si="4"/>
        <v>Fail</v>
      </c>
    </row>
    <row r="129" spans="1:10" ht="15" customHeight="1" x14ac:dyDescent="0.35">
      <c r="A129" s="156"/>
      <c r="B129" s="156"/>
      <c r="C129" s="156"/>
      <c r="D129" s="156"/>
      <c r="E129" s="156"/>
      <c r="F129" s="156"/>
      <c r="G129" s="60"/>
      <c r="H129" s="61">
        <f t="shared" si="5"/>
        <v>0</v>
      </c>
      <c r="I129" s="81" t="str">
        <f t="shared" si="3"/>
        <v>F</v>
      </c>
      <c r="J129" s="162" t="str">
        <f t="shared" si="4"/>
        <v>Fail</v>
      </c>
    </row>
    <row r="130" spans="1:10" ht="15" customHeight="1" x14ac:dyDescent="0.35">
      <c r="A130" s="156"/>
      <c r="B130" s="156"/>
      <c r="C130" s="156"/>
      <c r="D130" s="156"/>
      <c r="E130" s="156"/>
      <c r="F130" s="156"/>
      <c r="G130" s="60"/>
      <c r="H130" s="61">
        <f t="shared" si="5"/>
        <v>0</v>
      </c>
      <c r="I130" s="81" t="str">
        <f t="shared" si="3"/>
        <v>F</v>
      </c>
      <c r="J130" s="162" t="str">
        <f t="shared" si="4"/>
        <v>Fail</v>
      </c>
    </row>
    <row r="131" spans="1:10" ht="15" customHeight="1" x14ac:dyDescent="0.35">
      <c r="A131" s="156"/>
      <c r="B131" s="156"/>
      <c r="C131" s="156"/>
      <c r="D131" s="156"/>
      <c r="E131" s="156"/>
      <c r="F131" s="156"/>
      <c r="G131" s="60"/>
      <c r="H131" s="61">
        <f t="shared" si="5"/>
        <v>0</v>
      </c>
      <c r="I131" s="81" t="str">
        <f t="shared" si="3"/>
        <v>F</v>
      </c>
      <c r="J131" s="162" t="str">
        <f t="shared" si="4"/>
        <v>Fail</v>
      </c>
    </row>
    <row r="132" spans="1:10" ht="15" customHeight="1" x14ac:dyDescent="0.35">
      <c r="A132" s="156"/>
      <c r="B132" s="156"/>
      <c r="C132" s="156"/>
      <c r="D132" s="156"/>
      <c r="E132" s="156"/>
      <c r="F132" s="156"/>
      <c r="G132" s="60"/>
      <c r="H132" s="61">
        <f t="shared" si="5"/>
        <v>0</v>
      </c>
      <c r="I132" s="81" t="str">
        <f t="shared" si="3"/>
        <v>F</v>
      </c>
      <c r="J132" s="162" t="str">
        <f t="shared" si="4"/>
        <v>Fail</v>
      </c>
    </row>
    <row r="133" spans="1:10" ht="15" customHeight="1" x14ac:dyDescent="0.35">
      <c r="A133" s="156"/>
      <c r="B133" s="156"/>
      <c r="C133" s="156"/>
      <c r="D133" s="156"/>
      <c r="E133" s="156"/>
      <c r="F133" s="156"/>
      <c r="G133" s="60"/>
      <c r="H133" s="61">
        <f t="shared" si="5"/>
        <v>0</v>
      </c>
      <c r="I133" s="81" t="str">
        <f t="shared" si="3"/>
        <v>F</v>
      </c>
      <c r="J133" s="162" t="str">
        <f t="shared" si="4"/>
        <v>Fail</v>
      </c>
    </row>
    <row r="134" spans="1:10" ht="15" customHeight="1" x14ac:dyDescent="0.35">
      <c r="A134" s="156"/>
      <c r="B134" s="156"/>
      <c r="C134" s="156"/>
      <c r="D134" s="156"/>
      <c r="E134" s="156"/>
      <c r="F134" s="156"/>
      <c r="G134" s="60"/>
      <c r="H134" s="61">
        <f t="shared" si="5"/>
        <v>0</v>
      </c>
      <c r="I134" s="81" t="str">
        <f t="shared" si="3"/>
        <v>F</v>
      </c>
      <c r="J134" s="162" t="str">
        <f t="shared" si="4"/>
        <v>Fail</v>
      </c>
    </row>
    <row r="135" spans="1:10" ht="15" customHeight="1" x14ac:dyDescent="0.35">
      <c r="A135" s="156"/>
      <c r="B135" s="156"/>
      <c r="C135" s="156"/>
      <c r="D135" s="156"/>
      <c r="E135" s="156"/>
      <c r="F135" s="156"/>
      <c r="G135" s="60"/>
      <c r="H135" s="61">
        <f t="shared" si="5"/>
        <v>0</v>
      </c>
      <c r="I135" s="81" t="str">
        <f t="shared" si="3"/>
        <v>F</v>
      </c>
      <c r="J135" s="162" t="str">
        <f t="shared" si="4"/>
        <v>Fail</v>
      </c>
    </row>
    <row r="136" spans="1:10" ht="15" customHeight="1" x14ac:dyDescent="0.35">
      <c r="A136" s="156"/>
      <c r="B136" s="156"/>
      <c r="C136" s="156"/>
      <c r="D136" s="156"/>
      <c r="E136" s="156"/>
      <c r="F136" s="156"/>
      <c r="G136" s="60"/>
      <c r="H136" s="61">
        <f t="shared" si="5"/>
        <v>0</v>
      </c>
      <c r="I136" s="81" t="str">
        <f t="shared" si="3"/>
        <v>F</v>
      </c>
      <c r="J136" s="162" t="str">
        <f t="shared" si="4"/>
        <v>Fail</v>
      </c>
    </row>
    <row r="137" spans="1:10" ht="15" customHeight="1" x14ac:dyDescent="0.35">
      <c r="A137" s="156"/>
      <c r="B137" s="156"/>
      <c r="C137" s="156"/>
      <c r="D137" s="156"/>
      <c r="E137" s="156"/>
      <c r="F137" s="156"/>
      <c r="G137" s="60"/>
      <c r="H137" s="61">
        <f t="shared" si="5"/>
        <v>0</v>
      </c>
      <c r="I137" s="81" t="str">
        <f t="shared" si="3"/>
        <v>F</v>
      </c>
      <c r="J137" s="162" t="str">
        <f t="shared" si="4"/>
        <v>Fail</v>
      </c>
    </row>
    <row r="138" spans="1:10" ht="15" customHeight="1" x14ac:dyDescent="0.35">
      <c r="A138" s="156"/>
      <c r="B138" s="156"/>
      <c r="C138" s="156"/>
      <c r="D138" s="156"/>
      <c r="E138" s="156"/>
      <c r="F138" s="156"/>
      <c r="G138" s="60"/>
      <c r="H138" s="61">
        <f t="shared" si="5"/>
        <v>0</v>
      </c>
      <c r="I138" s="81" t="str">
        <f t="shared" si="3"/>
        <v>F</v>
      </c>
      <c r="J138" s="162" t="str">
        <f t="shared" si="4"/>
        <v>Fail</v>
      </c>
    </row>
    <row r="139" spans="1:10" ht="15" customHeight="1" x14ac:dyDescent="0.35">
      <c r="A139" s="156"/>
      <c r="B139" s="156"/>
      <c r="C139" s="156"/>
      <c r="D139" s="156"/>
      <c r="E139" s="156"/>
      <c r="F139" s="156"/>
      <c r="G139" s="60"/>
      <c r="H139" s="61">
        <f t="shared" si="5"/>
        <v>0</v>
      </c>
      <c r="I139" s="81" t="str">
        <f t="shared" si="3"/>
        <v>F</v>
      </c>
      <c r="J139" s="162" t="str">
        <f t="shared" si="4"/>
        <v>Fail</v>
      </c>
    </row>
    <row r="140" spans="1:10" ht="15" customHeight="1" x14ac:dyDescent="0.35">
      <c r="A140" s="156"/>
      <c r="B140" s="156"/>
      <c r="C140" s="156"/>
      <c r="D140" s="156"/>
      <c r="E140" s="156"/>
      <c r="F140" s="156"/>
      <c r="G140" s="60"/>
      <c r="H140" s="61">
        <f t="shared" si="5"/>
        <v>0</v>
      </c>
      <c r="I140" s="81" t="str">
        <f t="shared" si="3"/>
        <v>F</v>
      </c>
      <c r="J140" s="162" t="str">
        <f t="shared" si="4"/>
        <v>Fail</v>
      </c>
    </row>
    <row r="141" spans="1:10" ht="15" customHeight="1" x14ac:dyDescent="0.35">
      <c r="A141" s="156"/>
      <c r="B141" s="156"/>
      <c r="C141" s="156"/>
      <c r="D141" s="156"/>
      <c r="E141" s="156"/>
      <c r="F141" s="156"/>
      <c r="G141" s="60"/>
      <c r="H141" s="61">
        <f t="shared" si="5"/>
        <v>0</v>
      </c>
      <c r="I141" s="81" t="str">
        <f t="shared" si="3"/>
        <v>F</v>
      </c>
      <c r="J141" s="162" t="str">
        <f t="shared" si="4"/>
        <v>Fail</v>
      </c>
    </row>
    <row r="142" spans="1:10" ht="15" customHeight="1" x14ac:dyDescent="0.35">
      <c r="A142" s="156"/>
      <c r="B142" s="156"/>
      <c r="C142" s="156"/>
      <c r="D142" s="156"/>
      <c r="E142" s="156"/>
      <c r="F142" s="156"/>
      <c r="G142" s="60"/>
      <c r="H142" s="61">
        <f t="shared" si="5"/>
        <v>0</v>
      </c>
      <c r="I142" s="81" t="str">
        <f t="shared" ref="I142:I162" si="6">IF(J142="Fail","F",IF(H142&gt;31,"A",IF(H142&gt;25,"B",IF(H142&gt;19,"C",IF(H142&gt;15,"D","F")))))</f>
        <v>F</v>
      </c>
      <c r="J142" s="162" t="str">
        <f t="shared" ref="J142:J162" si="7">IF(MIN(H142)&gt;=8,"Pass","Fail")</f>
        <v>Fail</v>
      </c>
    </row>
    <row r="143" spans="1:10" ht="15" customHeight="1" x14ac:dyDescent="0.35">
      <c r="A143" s="156"/>
      <c r="B143" s="156"/>
      <c r="C143" s="156"/>
      <c r="D143" s="156"/>
      <c r="E143" s="156"/>
      <c r="F143" s="156"/>
      <c r="G143" s="60"/>
      <c r="H143" s="61">
        <f t="shared" si="5"/>
        <v>0</v>
      </c>
      <c r="I143" s="81" t="str">
        <f t="shared" si="6"/>
        <v>F</v>
      </c>
      <c r="J143" s="162" t="str">
        <f t="shared" si="7"/>
        <v>Fail</v>
      </c>
    </row>
    <row r="144" spans="1:10" ht="15" customHeight="1" x14ac:dyDescent="0.35">
      <c r="A144" s="156"/>
      <c r="B144" s="156"/>
      <c r="C144" s="156"/>
      <c r="D144" s="156"/>
      <c r="E144" s="156"/>
      <c r="F144" s="156"/>
      <c r="G144" s="60"/>
      <c r="H144" s="61">
        <f t="shared" si="5"/>
        <v>0</v>
      </c>
      <c r="I144" s="81" t="str">
        <f t="shared" si="6"/>
        <v>F</v>
      </c>
      <c r="J144" s="162" t="str">
        <f t="shared" si="7"/>
        <v>Fail</v>
      </c>
    </row>
    <row r="145" spans="1:10" ht="15" customHeight="1" x14ac:dyDescent="0.35">
      <c r="A145" s="156"/>
      <c r="B145" s="156"/>
      <c r="C145" s="156"/>
      <c r="D145" s="156"/>
      <c r="E145" s="156"/>
      <c r="F145" s="156"/>
      <c r="G145" s="60"/>
      <c r="H145" s="61">
        <f t="shared" si="5"/>
        <v>0</v>
      </c>
      <c r="I145" s="81" t="str">
        <f t="shared" si="6"/>
        <v>F</v>
      </c>
      <c r="J145" s="162" t="str">
        <f t="shared" si="7"/>
        <v>Fail</v>
      </c>
    </row>
    <row r="146" spans="1:10" ht="15" customHeight="1" x14ac:dyDescent="0.35">
      <c r="A146" s="156"/>
      <c r="B146" s="156"/>
      <c r="C146" s="156"/>
      <c r="D146" s="156"/>
      <c r="E146" s="156"/>
      <c r="F146" s="156"/>
      <c r="G146" s="60"/>
      <c r="H146" s="61">
        <f t="shared" si="5"/>
        <v>0</v>
      </c>
      <c r="I146" s="81" t="str">
        <f t="shared" si="6"/>
        <v>F</v>
      </c>
      <c r="J146" s="162" t="str">
        <f t="shared" si="7"/>
        <v>Fail</v>
      </c>
    </row>
    <row r="147" spans="1:10" ht="15" customHeight="1" x14ac:dyDescent="0.35">
      <c r="A147" s="156"/>
      <c r="B147" s="156"/>
      <c r="C147" s="156"/>
      <c r="D147" s="156"/>
      <c r="E147" s="156"/>
      <c r="F147" s="156"/>
      <c r="G147" s="60"/>
      <c r="H147" s="61">
        <f t="shared" si="5"/>
        <v>0</v>
      </c>
      <c r="I147" s="81" t="str">
        <f t="shared" si="6"/>
        <v>F</v>
      </c>
      <c r="J147" s="162" t="str">
        <f t="shared" si="7"/>
        <v>Fail</v>
      </c>
    </row>
    <row r="148" spans="1:10" ht="15" customHeight="1" x14ac:dyDescent="0.35">
      <c r="A148" s="156"/>
      <c r="B148" s="156"/>
      <c r="C148" s="156"/>
      <c r="D148" s="156"/>
      <c r="E148" s="156"/>
      <c r="F148" s="156"/>
      <c r="G148" s="60"/>
      <c r="H148" s="61">
        <f t="shared" si="5"/>
        <v>0</v>
      </c>
      <c r="I148" s="81" t="str">
        <f t="shared" si="6"/>
        <v>F</v>
      </c>
      <c r="J148" s="162" t="str">
        <f t="shared" si="7"/>
        <v>Fail</v>
      </c>
    </row>
    <row r="149" spans="1:10" ht="15" customHeight="1" x14ac:dyDescent="0.35">
      <c r="A149" s="156"/>
      <c r="B149" s="156"/>
      <c r="C149" s="156"/>
      <c r="D149" s="156"/>
      <c r="E149" s="156"/>
      <c r="F149" s="156"/>
      <c r="G149" s="60"/>
      <c r="H149" s="61">
        <f t="shared" si="5"/>
        <v>0</v>
      </c>
      <c r="I149" s="81" t="str">
        <f t="shared" si="6"/>
        <v>F</v>
      </c>
      <c r="J149" s="162" t="str">
        <f t="shared" si="7"/>
        <v>Fail</v>
      </c>
    </row>
    <row r="150" spans="1:10" ht="15" customHeight="1" x14ac:dyDescent="0.35">
      <c r="A150" s="156"/>
      <c r="B150" s="156"/>
      <c r="C150" s="156"/>
      <c r="D150" s="156"/>
      <c r="E150" s="156"/>
      <c r="F150" s="156"/>
      <c r="G150" s="60"/>
      <c r="H150" s="61">
        <f t="shared" si="5"/>
        <v>0</v>
      </c>
      <c r="I150" s="81" t="str">
        <f t="shared" si="6"/>
        <v>F</v>
      </c>
      <c r="J150" s="162" t="str">
        <f t="shared" si="7"/>
        <v>Fail</v>
      </c>
    </row>
    <row r="151" spans="1:10" ht="15" customHeight="1" x14ac:dyDescent="0.35">
      <c r="A151" s="156"/>
      <c r="B151" s="156"/>
      <c r="C151" s="156"/>
      <c r="D151" s="156"/>
      <c r="E151" s="156"/>
      <c r="F151" s="156"/>
      <c r="G151" s="60"/>
      <c r="H151" s="61">
        <f t="shared" si="5"/>
        <v>0</v>
      </c>
      <c r="I151" s="81" t="str">
        <f t="shared" si="6"/>
        <v>F</v>
      </c>
      <c r="J151" s="162" t="str">
        <f t="shared" si="7"/>
        <v>Fail</v>
      </c>
    </row>
    <row r="152" spans="1:10" ht="15" customHeight="1" x14ac:dyDescent="0.35">
      <c r="A152" s="156"/>
      <c r="B152" s="156"/>
      <c r="C152" s="156"/>
      <c r="D152" s="156"/>
      <c r="E152" s="156"/>
      <c r="F152" s="156"/>
      <c r="G152" s="60"/>
      <c r="H152" s="61">
        <f t="shared" si="5"/>
        <v>0</v>
      </c>
      <c r="I152" s="81" t="str">
        <f t="shared" si="6"/>
        <v>F</v>
      </c>
      <c r="J152" s="162" t="str">
        <f t="shared" si="7"/>
        <v>Fail</v>
      </c>
    </row>
    <row r="153" spans="1:10" ht="15" customHeight="1" x14ac:dyDescent="0.35">
      <c r="A153" s="156"/>
      <c r="B153" s="156"/>
      <c r="C153" s="156"/>
      <c r="D153" s="156"/>
      <c r="E153" s="156"/>
      <c r="F153" s="156"/>
      <c r="G153" s="60"/>
      <c r="H153" s="61">
        <f t="shared" si="5"/>
        <v>0</v>
      </c>
      <c r="I153" s="81" t="str">
        <f t="shared" si="6"/>
        <v>F</v>
      </c>
      <c r="J153" s="162" t="str">
        <f t="shared" si="7"/>
        <v>Fail</v>
      </c>
    </row>
    <row r="154" spans="1:10" ht="15" customHeight="1" x14ac:dyDescent="0.35">
      <c r="A154" s="156"/>
      <c r="B154" s="156"/>
      <c r="C154" s="156"/>
      <c r="D154" s="156"/>
      <c r="E154" s="156"/>
      <c r="F154" s="156"/>
      <c r="G154" s="60"/>
      <c r="H154" s="61">
        <f t="shared" si="5"/>
        <v>0</v>
      </c>
      <c r="I154" s="81" t="str">
        <f t="shared" si="6"/>
        <v>F</v>
      </c>
      <c r="J154" s="162" t="str">
        <f t="shared" si="7"/>
        <v>Fail</v>
      </c>
    </row>
    <row r="155" spans="1:10" ht="15" customHeight="1" x14ac:dyDescent="0.35">
      <c r="A155" s="156"/>
      <c r="B155" s="156"/>
      <c r="C155" s="156"/>
      <c r="D155" s="156"/>
      <c r="E155" s="156"/>
      <c r="F155" s="156"/>
      <c r="G155" s="60"/>
      <c r="H155" s="61">
        <f t="shared" si="5"/>
        <v>0</v>
      </c>
      <c r="I155" s="81" t="str">
        <f t="shared" si="6"/>
        <v>F</v>
      </c>
      <c r="J155" s="162" t="str">
        <f t="shared" si="7"/>
        <v>Fail</v>
      </c>
    </row>
    <row r="156" spans="1:10" ht="15" customHeight="1" x14ac:dyDescent="0.35">
      <c r="A156" s="156"/>
      <c r="B156" s="156"/>
      <c r="C156" s="156"/>
      <c r="D156" s="156"/>
      <c r="E156" s="156"/>
      <c r="F156" s="156"/>
      <c r="G156" s="60"/>
      <c r="H156" s="61">
        <f t="shared" si="5"/>
        <v>0</v>
      </c>
      <c r="I156" s="81" t="str">
        <f t="shared" si="6"/>
        <v>F</v>
      </c>
      <c r="J156" s="162" t="str">
        <f t="shared" si="7"/>
        <v>Fail</v>
      </c>
    </row>
    <row r="157" spans="1:10" ht="15" customHeight="1" x14ac:dyDescent="0.35">
      <c r="A157" s="156"/>
      <c r="B157" s="156"/>
      <c r="C157" s="156"/>
      <c r="D157" s="156"/>
      <c r="E157" s="156"/>
      <c r="F157" s="156"/>
      <c r="G157" s="60"/>
      <c r="H157" s="61">
        <f t="shared" si="5"/>
        <v>0</v>
      </c>
      <c r="I157" s="81" t="str">
        <f t="shared" si="6"/>
        <v>F</v>
      </c>
      <c r="J157" s="162" t="str">
        <f t="shared" si="7"/>
        <v>Fail</v>
      </c>
    </row>
    <row r="158" spans="1:10" ht="15" customHeight="1" x14ac:dyDescent="0.35">
      <c r="A158" s="156"/>
      <c r="B158" s="156"/>
      <c r="C158" s="156"/>
      <c r="D158" s="156"/>
      <c r="E158" s="156"/>
      <c r="F158" s="156"/>
      <c r="G158" s="60"/>
      <c r="H158" s="61">
        <f t="shared" si="5"/>
        <v>0</v>
      </c>
      <c r="I158" s="81" t="str">
        <f t="shared" si="6"/>
        <v>F</v>
      </c>
      <c r="J158" s="162" t="str">
        <f t="shared" si="7"/>
        <v>Fail</v>
      </c>
    </row>
    <row r="159" spans="1:10" ht="15" customHeight="1" x14ac:dyDescent="0.35">
      <c r="A159" s="156"/>
      <c r="B159" s="156"/>
      <c r="C159" s="156"/>
      <c r="D159" s="156"/>
      <c r="E159" s="156"/>
      <c r="F159" s="156"/>
      <c r="G159" s="60"/>
      <c r="H159" s="61">
        <f t="shared" si="5"/>
        <v>0</v>
      </c>
      <c r="I159" s="81" t="str">
        <f t="shared" si="6"/>
        <v>F</v>
      </c>
      <c r="J159" s="162" t="str">
        <f t="shared" si="7"/>
        <v>Fail</v>
      </c>
    </row>
    <row r="160" spans="1:10" ht="15" customHeight="1" x14ac:dyDescent="0.35">
      <c r="A160" s="156"/>
      <c r="B160" s="156"/>
      <c r="C160" s="156"/>
      <c r="D160" s="156"/>
      <c r="E160" s="156"/>
      <c r="F160" s="156"/>
      <c r="G160" s="60"/>
      <c r="H160" s="61">
        <f t="shared" si="5"/>
        <v>0</v>
      </c>
      <c r="I160" s="81" t="str">
        <f t="shared" si="6"/>
        <v>F</v>
      </c>
      <c r="J160" s="162" t="str">
        <f t="shared" si="7"/>
        <v>Fail</v>
      </c>
    </row>
    <row r="161" spans="1:10" ht="15" customHeight="1" x14ac:dyDescent="0.35">
      <c r="A161" s="156"/>
      <c r="B161" s="156"/>
      <c r="C161" s="156"/>
      <c r="D161" s="156"/>
      <c r="E161" s="156"/>
      <c r="F161" s="156"/>
      <c r="G161" s="60"/>
      <c r="H161" s="61">
        <f t="shared" si="5"/>
        <v>0</v>
      </c>
      <c r="I161" s="81" t="str">
        <f t="shared" si="6"/>
        <v>F</v>
      </c>
      <c r="J161" s="162" t="str">
        <f t="shared" si="7"/>
        <v>Fail</v>
      </c>
    </row>
    <row r="162" spans="1:10" ht="15" customHeight="1" x14ac:dyDescent="0.35">
      <c r="A162" s="156"/>
      <c r="B162" s="156"/>
      <c r="C162" s="156"/>
      <c r="D162" s="156"/>
      <c r="E162" s="156"/>
      <c r="F162" s="156"/>
      <c r="G162" s="60"/>
      <c r="H162" s="61">
        <f t="shared" si="5"/>
        <v>0</v>
      </c>
      <c r="I162" s="81" t="str">
        <f t="shared" si="6"/>
        <v>F</v>
      </c>
      <c r="J162" s="162" t="str">
        <f t="shared" si="7"/>
        <v>Fail</v>
      </c>
    </row>
  </sheetData>
  <mergeCells count="17">
    <mergeCell ref="C6:D6"/>
    <mergeCell ref="G6:J6"/>
    <mergeCell ref="C7:D7"/>
    <mergeCell ref="G7:J7"/>
    <mergeCell ref="A10:A12"/>
    <mergeCell ref="B10:B12"/>
    <mergeCell ref="C10:F10"/>
    <mergeCell ref="H10:H11"/>
    <mergeCell ref="I10:I12"/>
    <mergeCell ref="J10:J12"/>
    <mergeCell ref="E1:J1"/>
    <mergeCell ref="B2:J2"/>
    <mergeCell ref="B3:J3"/>
    <mergeCell ref="F4:J4"/>
    <mergeCell ref="B5:D5"/>
    <mergeCell ref="G5:J5"/>
    <mergeCell ref="B4:D4"/>
  </mergeCells>
  <conditionalFormatting sqref="H13:H162">
    <cfRule type="cellIs" dxfId="74" priority="3" operator="lessThan">
      <formula>16</formula>
    </cfRule>
  </conditionalFormatting>
  <conditionalFormatting sqref="C1:E1 C10:E112 E4">
    <cfRule type="cellIs" dxfId="73" priority="4" operator="lessThan">
      <formula>1</formula>
    </cfRule>
  </conditionalFormatting>
  <conditionalFormatting sqref="J10">
    <cfRule type="containsText" dxfId="72" priority="5" operator="containsText" text="fail">
      <formula>NOT(ISERROR(SEARCH(("fail"),(J10))))</formula>
    </cfRule>
  </conditionalFormatting>
  <conditionalFormatting sqref="G13:G162">
    <cfRule type="cellIs" dxfId="71" priority="6" operator="lessThan">
      <formula>8</formula>
    </cfRule>
  </conditionalFormatting>
  <conditionalFormatting sqref="C34:E112">
    <cfRule type="cellIs" dxfId="70" priority="7" operator="lessThan">
      <formula>0</formula>
    </cfRule>
  </conditionalFormatting>
  <conditionalFormatting sqref="I13:I162">
    <cfRule type="cellIs" dxfId="69" priority="2" operator="equal">
      <formula>"F"</formula>
    </cfRule>
  </conditionalFormatting>
  <conditionalFormatting sqref="J13:J162">
    <cfRule type="containsText" dxfId="68" priority="1" operator="containsText" text="fail">
      <formula>NOT(ISERROR(SEARCH("fail",J13)))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2" manualBreakCount="2">
    <brk id="58" max="9" man="1"/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400-000000000000}">
          <x14:formula1>
            <xm:f>'Work '!$AC$5:$AC$154</xm:f>
          </x14:formula1>
          <xm:sqref>D9</xm:sqref>
        </x14:dataValidation>
        <x14:dataValidation type="list" allowBlank="1" showErrorMessage="1" xr:uid="{00000000-0002-0000-0400-000001000000}">
          <x14:formula1>
            <xm:f>'Work '!$N$7:$N$14</xm:f>
          </x14:formula1>
          <xm:sqref>G5</xm:sqref>
        </x14:dataValidation>
        <x14:dataValidation type="list" allowBlank="1" showErrorMessage="1" xr:uid="{00000000-0002-0000-0400-000002000000}">
          <x14:formula1>
            <xm:f>'Work '!$Z$7:$Z$10</xm:f>
          </x14:formula1>
          <xm:sqref>E1</xm:sqref>
        </x14:dataValidation>
        <x14:dataValidation type="list" allowBlank="1" showErrorMessage="1" xr:uid="{00000000-0002-0000-0400-000003000000}">
          <x14:formula1>
            <xm:f>'Work '!$T$28:$T$30</xm:f>
          </x14:formula1>
          <xm:sqref>C7</xm:sqref>
        </x14:dataValidation>
        <x14:dataValidation type="list" allowBlank="1" showErrorMessage="1" xr:uid="{00000000-0002-0000-0400-000004000000}">
          <x14:formula1>
            <xm:f>'Work '!$W$7:$W$9</xm:f>
          </x14:formula1>
          <xm:sqref>G7</xm:sqref>
        </x14:dataValidation>
        <x14:dataValidation type="list" allowBlank="1" showErrorMessage="1" xr:uid="{00000000-0002-0000-0400-000005000000}">
          <x14:formula1>
            <xm:f>'Work '!$T$7:$T$17</xm:f>
          </x14:formula1>
          <xm:sqref>G6</xm:sqref>
        </x14:dataValidation>
        <x14:dataValidation type="list" allowBlank="1" showErrorMessage="1" xr:uid="{00000000-0002-0000-0400-000006000000}">
          <x14:formula1>
            <xm:f>'Work '!$W$29:$W$36</xm:f>
          </x14:formula1>
          <xm:sqref>C6</xm:sqref>
        </x14:dataValidation>
        <x14:dataValidation type="list" allowBlank="1" showErrorMessage="1" xr:uid="{00000000-0002-0000-0400-000007000000}">
          <x14:formula1>
            <xm:f>'Work '!$B$11</xm:f>
          </x14:formula1>
          <xm:sqref>B7</xm:sqref>
        </x14:dataValidation>
        <x14:dataValidation type="list" allowBlank="1" showErrorMessage="1" xr:uid="{00000000-0002-0000-0400-000008000000}">
          <x14:formula1>
            <xm:f>'Work '!$AD$5:$AD$26</xm:f>
          </x14:formula1>
          <xm:sqref>F4:J4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7030A0"/>
  </sheetPr>
  <dimension ref="A1:L162"/>
  <sheetViews>
    <sheetView view="pageBreakPreview" zoomScale="83" zoomScaleNormal="100" zoomScaleSheetLayoutView="83" workbookViewId="0">
      <pane ySplit="12" topLeftCell="A146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customWidth="1"/>
    <col min="2" max="2" width="33.1796875" customWidth="1"/>
    <col min="3" max="3" width="6.54296875" customWidth="1"/>
    <col min="4" max="4" width="9.453125" customWidth="1"/>
    <col min="5" max="5" width="7.81640625" customWidth="1"/>
    <col min="6" max="6" width="8.453125" customWidth="1"/>
    <col min="7" max="7" width="8.1796875" customWidth="1"/>
    <col min="8" max="9" width="7.26953125" customWidth="1"/>
    <col min="10" max="10" width="9.7265625" customWidth="1"/>
    <col min="11" max="12" width="8.81640625" customWidth="1"/>
  </cols>
  <sheetData>
    <row r="1" spans="1:12" ht="15.5" x14ac:dyDescent="0.35">
      <c r="A1" s="1"/>
      <c r="B1" s="1"/>
      <c r="C1" s="2"/>
      <c r="D1" s="2"/>
      <c r="E1" s="182" t="s">
        <v>47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102" t="s">
        <v>3</v>
      </c>
      <c r="B4" s="236"/>
      <c r="C4" s="236"/>
      <c r="D4" s="237"/>
      <c r="E4" s="103" t="s">
        <v>4</v>
      </c>
      <c r="F4" s="234" t="s">
        <v>194</v>
      </c>
      <c r="G4" s="234"/>
      <c r="H4" s="234"/>
      <c r="I4" s="234"/>
      <c r="J4" s="235"/>
      <c r="K4" s="1"/>
      <c r="L4" s="1"/>
    </row>
    <row r="5" spans="1:12" ht="17.25" customHeight="1" x14ac:dyDescent="0.35">
      <c r="A5" s="103" t="s">
        <v>6</v>
      </c>
      <c r="B5" s="233"/>
      <c r="C5" s="233"/>
      <c r="D5" s="233"/>
      <c r="E5" s="103" t="s">
        <v>7</v>
      </c>
      <c r="F5" s="115"/>
      <c r="G5" s="218">
        <v>2020</v>
      </c>
      <c r="H5" s="218"/>
      <c r="I5" s="218"/>
      <c r="J5" s="219"/>
      <c r="K5" s="1"/>
      <c r="L5" s="1"/>
    </row>
    <row r="6" spans="1:12" ht="17.25" customHeight="1" x14ac:dyDescent="0.35">
      <c r="A6" s="103" t="s">
        <v>8</v>
      </c>
      <c r="B6" s="104" t="s">
        <v>49</v>
      </c>
      <c r="C6" s="216" t="s">
        <v>50</v>
      </c>
      <c r="D6" s="217"/>
      <c r="E6" s="103" t="s">
        <v>11</v>
      </c>
      <c r="F6" s="86"/>
      <c r="G6" s="218" t="s">
        <v>51</v>
      </c>
      <c r="H6" s="218"/>
      <c r="I6" s="218"/>
      <c r="J6" s="219"/>
      <c r="K6" s="1"/>
      <c r="L6" s="1"/>
    </row>
    <row r="7" spans="1:12" ht="17.25" customHeight="1" x14ac:dyDescent="0.35">
      <c r="A7" s="103" t="s">
        <v>13</v>
      </c>
      <c r="B7" s="105" t="s">
        <v>104</v>
      </c>
      <c r="C7" s="216" t="s">
        <v>15</v>
      </c>
      <c r="D7" s="217"/>
      <c r="E7" s="103" t="s">
        <v>16</v>
      </c>
      <c r="F7" s="86"/>
      <c r="G7" s="218" t="s">
        <v>53</v>
      </c>
      <c r="H7" s="218"/>
      <c r="I7" s="218"/>
      <c r="J7" s="219"/>
      <c r="K7" s="1"/>
      <c r="L7" s="1"/>
    </row>
    <row r="8" spans="1:12" ht="17.25" customHeight="1" x14ac:dyDescent="0.35">
      <c r="A8" s="103" t="s">
        <v>18</v>
      </c>
      <c r="B8" s="105">
        <f>VLOOKUP(B7,'Work '!G7:I26,3,0)</f>
        <v>60</v>
      </c>
      <c r="C8" s="103" t="s">
        <v>19</v>
      </c>
      <c r="D8" s="106" t="s">
        <v>20</v>
      </c>
      <c r="E8" s="107" t="s">
        <v>21</v>
      </c>
      <c r="F8" s="107" t="s">
        <v>22</v>
      </c>
      <c r="G8" s="107" t="s">
        <v>23</v>
      </c>
      <c r="H8" s="107" t="s">
        <v>24</v>
      </c>
      <c r="I8" s="107" t="s">
        <v>25</v>
      </c>
      <c r="J8" s="110" t="s">
        <v>26</v>
      </c>
      <c r="K8" s="1"/>
      <c r="L8" s="1"/>
    </row>
    <row r="9" spans="1:12" ht="17.25" customHeight="1" x14ac:dyDescent="0.35">
      <c r="A9" s="108" t="s">
        <v>27</v>
      </c>
      <c r="B9" s="111">
        <v>44222</v>
      </c>
      <c r="C9" s="112" t="s">
        <v>28</v>
      </c>
      <c r="D9" s="113">
        <v>96</v>
      </c>
      <c r="E9" s="109">
        <f>COUNTIF(I13:I112,"A")</f>
        <v>0</v>
      </c>
      <c r="F9" s="109">
        <f>COUNTIF(I13:I112,"B")</f>
        <v>0</v>
      </c>
      <c r="G9" s="109">
        <f>COUNTIF(I13:I112,"C")</f>
        <v>0</v>
      </c>
      <c r="H9" s="109">
        <f>COUNTIF(I13:I112,"D")</f>
        <v>0</v>
      </c>
      <c r="I9" s="109">
        <f>COUNTIF(I13:I162,"F")</f>
        <v>150</v>
      </c>
      <c r="J9" s="114">
        <f>COUNTIF(J13:J112,"Pass")</f>
        <v>0</v>
      </c>
      <c r="K9" s="1"/>
      <c r="L9" s="1"/>
    </row>
    <row r="10" spans="1:12" ht="15" customHeight="1" x14ac:dyDescent="0.35">
      <c r="A10" s="223" t="s">
        <v>29</v>
      </c>
      <c r="B10" s="226" t="s">
        <v>30</v>
      </c>
      <c r="C10" s="220" t="s">
        <v>31</v>
      </c>
      <c r="D10" s="221"/>
      <c r="E10" s="221"/>
      <c r="F10" s="222"/>
      <c r="G10" s="88" t="s">
        <v>32</v>
      </c>
      <c r="H10" s="228" t="s">
        <v>33</v>
      </c>
      <c r="I10" s="228" t="s">
        <v>34</v>
      </c>
      <c r="J10" s="230" t="s">
        <v>189</v>
      </c>
      <c r="K10" s="1"/>
      <c r="L10" s="1"/>
    </row>
    <row r="11" spans="1:12" ht="39" x14ac:dyDescent="0.35">
      <c r="A11" s="224"/>
      <c r="B11" s="210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229"/>
      <c r="I11" s="210"/>
      <c r="J11" s="231"/>
      <c r="K11" s="6"/>
      <c r="L11" s="1"/>
    </row>
    <row r="12" spans="1:12" ht="14.5" x14ac:dyDescent="0.35">
      <c r="A12" s="225"/>
      <c r="B12" s="227"/>
      <c r="C12" s="89">
        <f>VLOOKUP(B7,'Work '!B7:C26,2,0)</f>
        <v>18</v>
      </c>
      <c r="D12" s="89">
        <f>VLOOKUP(B7,'Work '!B7:D26,3,0)</f>
        <v>6</v>
      </c>
      <c r="E12" s="89">
        <f>VLOOKUP(B7,'Work '!B7:E26,4,0)</f>
        <v>36</v>
      </c>
      <c r="F12" s="89">
        <f>E12+D12+C12</f>
        <v>60</v>
      </c>
      <c r="G12" s="89">
        <f>VLOOKUP(B7,'Work '!B7:L26,11,0)</f>
        <v>0</v>
      </c>
      <c r="H12" s="89">
        <f>G12+F12</f>
        <v>60</v>
      </c>
      <c r="I12" s="227"/>
      <c r="J12" s="232"/>
      <c r="K12" s="6"/>
      <c r="L12" s="1"/>
    </row>
    <row r="13" spans="1:12" ht="15.75" customHeight="1" x14ac:dyDescent="0.35">
      <c r="A13" s="116"/>
      <c r="B13" s="117"/>
      <c r="C13" s="59"/>
      <c r="D13" s="59"/>
      <c r="E13" s="59"/>
      <c r="F13" s="59">
        <f t="shared" ref="F13:F57" si="0">ROUND(C13+D13+E13,2)</f>
        <v>0</v>
      </c>
      <c r="G13" s="60"/>
      <c r="H13" s="61">
        <f>ROUND(F13,0)</f>
        <v>0</v>
      </c>
      <c r="I13" s="159" t="str">
        <f>IF(J13="Fail","F",IF(H13&gt;47,"A",IF(H13&gt;38,"B",IF(H13&gt;29,"C",IF(H13&gt;23,"D","F")))))</f>
        <v>F</v>
      </c>
      <c r="J13" s="162" t="str">
        <f>IF(MIN(H13)&gt;=24,"Pass","Fail")</f>
        <v>Fail</v>
      </c>
      <c r="K13" s="1"/>
      <c r="L13" s="12"/>
    </row>
    <row r="14" spans="1:12" ht="15.75" customHeight="1" x14ac:dyDescent="0.35">
      <c r="A14" s="116"/>
      <c r="B14" s="117"/>
      <c r="C14" s="59"/>
      <c r="D14" s="59"/>
      <c r="E14" s="59"/>
      <c r="F14" s="59">
        <f t="shared" si="0"/>
        <v>0</v>
      </c>
      <c r="G14" s="60"/>
      <c r="H14" s="61">
        <f t="shared" ref="H14:H77" si="1">ROUND(F14,0)</f>
        <v>0</v>
      </c>
      <c r="I14" s="167" t="str">
        <f t="shared" ref="I14:I77" si="2">IF(J14="Fail","F",IF(H14&gt;47,"A",IF(H14&gt;38,"B",IF(H14&gt;29,"C",IF(H14&gt;23,"D","F")))))</f>
        <v>F</v>
      </c>
      <c r="J14" s="162" t="str">
        <f t="shared" ref="J14:J77" si="3">IF(MIN(H14)&gt;=24,"Pass","Fail")</f>
        <v>Fail</v>
      </c>
      <c r="K14" s="1"/>
      <c r="L14" s="1"/>
    </row>
    <row r="15" spans="1:12" ht="15.75" customHeight="1" x14ac:dyDescent="0.35">
      <c r="A15" s="116"/>
      <c r="B15" s="117"/>
      <c r="C15" s="59"/>
      <c r="D15" s="59"/>
      <c r="E15" s="59"/>
      <c r="F15" s="59">
        <f t="shared" si="0"/>
        <v>0</v>
      </c>
      <c r="G15" s="60"/>
      <c r="H15" s="61">
        <f t="shared" si="1"/>
        <v>0</v>
      </c>
      <c r="I15" s="167" t="str">
        <f t="shared" si="2"/>
        <v>F</v>
      </c>
      <c r="J15" s="162" t="str">
        <f t="shared" si="3"/>
        <v>Fail</v>
      </c>
      <c r="K15" s="1"/>
      <c r="L15" s="1"/>
    </row>
    <row r="16" spans="1:12" ht="15.75" customHeight="1" x14ac:dyDescent="0.35">
      <c r="A16" s="116"/>
      <c r="B16" s="117"/>
      <c r="C16" s="59"/>
      <c r="D16" s="59"/>
      <c r="E16" s="59"/>
      <c r="F16" s="59">
        <f t="shared" si="0"/>
        <v>0</v>
      </c>
      <c r="G16" s="60"/>
      <c r="H16" s="61">
        <f t="shared" si="1"/>
        <v>0</v>
      </c>
      <c r="I16" s="167" t="str">
        <f t="shared" si="2"/>
        <v>F</v>
      </c>
      <c r="J16" s="162" t="str">
        <f t="shared" si="3"/>
        <v>Fail</v>
      </c>
      <c r="K16" s="1"/>
      <c r="L16" s="1"/>
    </row>
    <row r="17" spans="1:12" ht="15.75" customHeight="1" x14ac:dyDescent="0.35">
      <c r="A17" s="116"/>
      <c r="B17" s="117"/>
      <c r="C17" s="59"/>
      <c r="D17" s="59"/>
      <c r="E17" s="59"/>
      <c r="F17" s="59">
        <f t="shared" si="0"/>
        <v>0</v>
      </c>
      <c r="G17" s="60"/>
      <c r="H17" s="61">
        <f t="shared" si="1"/>
        <v>0</v>
      </c>
      <c r="I17" s="167" t="str">
        <f t="shared" si="2"/>
        <v>F</v>
      </c>
      <c r="J17" s="162" t="str">
        <f t="shared" si="3"/>
        <v>Fail</v>
      </c>
      <c r="K17" s="1"/>
      <c r="L17" s="1"/>
    </row>
    <row r="18" spans="1:12" ht="15.75" customHeight="1" x14ac:dyDescent="0.35">
      <c r="A18" s="116"/>
      <c r="B18" s="117"/>
      <c r="C18" s="59"/>
      <c r="D18" s="59"/>
      <c r="E18" s="59"/>
      <c r="F18" s="59">
        <f t="shared" si="0"/>
        <v>0</v>
      </c>
      <c r="G18" s="60"/>
      <c r="H18" s="61">
        <f t="shared" si="1"/>
        <v>0</v>
      </c>
      <c r="I18" s="167" t="str">
        <f t="shared" si="2"/>
        <v>F</v>
      </c>
      <c r="J18" s="162" t="str">
        <f t="shared" si="3"/>
        <v>Fail</v>
      </c>
      <c r="K18" s="1"/>
      <c r="L18" s="1"/>
    </row>
    <row r="19" spans="1:12" ht="15.75" customHeight="1" x14ac:dyDescent="0.35">
      <c r="A19" s="116"/>
      <c r="B19" s="117"/>
      <c r="C19" s="59"/>
      <c r="D19" s="59"/>
      <c r="E19" s="59"/>
      <c r="F19" s="59">
        <f t="shared" si="0"/>
        <v>0</v>
      </c>
      <c r="G19" s="60"/>
      <c r="H19" s="61">
        <f t="shared" si="1"/>
        <v>0</v>
      </c>
      <c r="I19" s="167" t="str">
        <f t="shared" si="2"/>
        <v>F</v>
      </c>
      <c r="J19" s="162" t="str">
        <f t="shared" si="3"/>
        <v>Fail</v>
      </c>
      <c r="K19" s="1"/>
      <c r="L19" s="1"/>
    </row>
    <row r="20" spans="1:12" ht="15.75" customHeight="1" x14ac:dyDescent="0.35">
      <c r="A20" s="116"/>
      <c r="B20" s="117"/>
      <c r="C20" s="59"/>
      <c r="D20" s="59"/>
      <c r="E20" s="59"/>
      <c r="F20" s="59">
        <f t="shared" si="0"/>
        <v>0</v>
      </c>
      <c r="G20" s="60"/>
      <c r="H20" s="61">
        <f t="shared" si="1"/>
        <v>0</v>
      </c>
      <c r="I20" s="167" t="str">
        <f t="shared" si="2"/>
        <v>F</v>
      </c>
      <c r="J20" s="162" t="str">
        <f t="shared" si="3"/>
        <v>Fail</v>
      </c>
      <c r="K20" s="1"/>
      <c r="L20" s="1"/>
    </row>
    <row r="21" spans="1:12" ht="15.75" customHeight="1" x14ac:dyDescent="0.35">
      <c r="A21" s="116"/>
      <c r="B21" s="117"/>
      <c r="C21" s="59"/>
      <c r="D21" s="59"/>
      <c r="E21" s="59"/>
      <c r="F21" s="59">
        <f t="shared" si="0"/>
        <v>0</v>
      </c>
      <c r="G21" s="60"/>
      <c r="H21" s="61">
        <f t="shared" si="1"/>
        <v>0</v>
      </c>
      <c r="I21" s="167" t="str">
        <f t="shared" si="2"/>
        <v>F</v>
      </c>
      <c r="J21" s="162" t="str">
        <f t="shared" si="3"/>
        <v>Fail</v>
      </c>
      <c r="K21" s="1"/>
      <c r="L21" s="1"/>
    </row>
    <row r="22" spans="1:12" ht="15.75" customHeight="1" x14ac:dyDescent="0.35">
      <c r="A22" s="116"/>
      <c r="B22" s="117"/>
      <c r="C22" s="59"/>
      <c r="D22" s="59"/>
      <c r="E22" s="59"/>
      <c r="F22" s="59">
        <f t="shared" si="0"/>
        <v>0</v>
      </c>
      <c r="G22" s="60"/>
      <c r="H22" s="61">
        <f t="shared" si="1"/>
        <v>0</v>
      </c>
      <c r="I22" s="167" t="str">
        <f t="shared" si="2"/>
        <v>F</v>
      </c>
      <c r="J22" s="162" t="str">
        <f t="shared" si="3"/>
        <v>Fail</v>
      </c>
      <c r="K22" s="1"/>
      <c r="L22" s="1"/>
    </row>
    <row r="23" spans="1:12" ht="15.75" customHeight="1" x14ac:dyDescent="0.35">
      <c r="A23" s="116"/>
      <c r="B23" s="117"/>
      <c r="C23" s="59"/>
      <c r="D23" s="59"/>
      <c r="E23" s="59"/>
      <c r="F23" s="59">
        <f t="shared" si="0"/>
        <v>0</v>
      </c>
      <c r="G23" s="60"/>
      <c r="H23" s="61">
        <f t="shared" si="1"/>
        <v>0</v>
      </c>
      <c r="I23" s="167" t="str">
        <f t="shared" si="2"/>
        <v>F</v>
      </c>
      <c r="J23" s="162" t="str">
        <f t="shared" si="3"/>
        <v>Fail</v>
      </c>
      <c r="K23" s="1"/>
      <c r="L23" s="1"/>
    </row>
    <row r="24" spans="1:12" ht="15.75" customHeight="1" x14ac:dyDescent="0.35">
      <c r="A24" s="116"/>
      <c r="B24" s="117"/>
      <c r="C24" s="59"/>
      <c r="D24" s="59"/>
      <c r="E24" s="59"/>
      <c r="F24" s="59">
        <f t="shared" si="0"/>
        <v>0</v>
      </c>
      <c r="G24" s="60"/>
      <c r="H24" s="61">
        <f t="shared" si="1"/>
        <v>0</v>
      </c>
      <c r="I24" s="167" t="str">
        <f t="shared" si="2"/>
        <v>F</v>
      </c>
      <c r="J24" s="162" t="str">
        <f t="shared" si="3"/>
        <v>Fail</v>
      </c>
      <c r="K24" s="1"/>
      <c r="L24" s="1"/>
    </row>
    <row r="25" spans="1:12" ht="15.75" customHeight="1" x14ac:dyDescent="0.35">
      <c r="A25" s="116"/>
      <c r="B25" s="117"/>
      <c r="C25" s="59"/>
      <c r="D25" s="59"/>
      <c r="E25" s="59"/>
      <c r="F25" s="59">
        <f t="shared" si="0"/>
        <v>0</v>
      </c>
      <c r="G25" s="60"/>
      <c r="H25" s="61">
        <f t="shared" si="1"/>
        <v>0</v>
      </c>
      <c r="I25" s="167" t="str">
        <f t="shared" si="2"/>
        <v>F</v>
      </c>
      <c r="J25" s="162" t="str">
        <f t="shared" si="3"/>
        <v>Fail</v>
      </c>
      <c r="K25" s="1"/>
      <c r="L25" s="1"/>
    </row>
    <row r="26" spans="1:12" ht="15.75" customHeight="1" x14ac:dyDescent="0.35">
      <c r="A26" s="116"/>
      <c r="B26" s="117"/>
      <c r="C26" s="59"/>
      <c r="D26" s="59"/>
      <c r="E26" s="59"/>
      <c r="F26" s="59">
        <f t="shared" si="0"/>
        <v>0</v>
      </c>
      <c r="G26" s="60"/>
      <c r="H26" s="61">
        <f t="shared" si="1"/>
        <v>0</v>
      </c>
      <c r="I26" s="167" t="str">
        <f t="shared" si="2"/>
        <v>F</v>
      </c>
      <c r="J26" s="162" t="str">
        <f t="shared" si="3"/>
        <v>Fail</v>
      </c>
      <c r="K26" s="1"/>
      <c r="L26" s="1"/>
    </row>
    <row r="27" spans="1:12" ht="15.75" customHeight="1" x14ac:dyDescent="0.35">
      <c r="A27" s="116"/>
      <c r="B27" s="117"/>
      <c r="C27" s="59"/>
      <c r="D27" s="59"/>
      <c r="E27" s="59"/>
      <c r="F27" s="59">
        <f t="shared" si="0"/>
        <v>0</v>
      </c>
      <c r="G27" s="60"/>
      <c r="H27" s="61">
        <f t="shared" si="1"/>
        <v>0</v>
      </c>
      <c r="I27" s="167" t="str">
        <f t="shared" si="2"/>
        <v>F</v>
      </c>
      <c r="J27" s="162" t="str">
        <f t="shared" si="3"/>
        <v>Fail</v>
      </c>
      <c r="K27" s="1"/>
      <c r="L27" s="1"/>
    </row>
    <row r="28" spans="1:12" ht="15.75" customHeight="1" x14ac:dyDescent="0.35">
      <c r="A28" s="116"/>
      <c r="B28" s="117"/>
      <c r="C28" s="59"/>
      <c r="D28" s="59"/>
      <c r="E28" s="59"/>
      <c r="F28" s="59">
        <f t="shared" si="0"/>
        <v>0</v>
      </c>
      <c r="G28" s="60"/>
      <c r="H28" s="61">
        <f t="shared" si="1"/>
        <v>0</v>
      </c>
      <c r="I28" s="167" t="str">
        <f t="shared" si="2"/>
        <v>F</v>
      </c>
      <c r="J28" s="162" t="str">
        <f t="shared" si="3"/>
        <v>Fail</v>
      </c>
      <c r="K28" s="1"/>
      <c r="L28" s="1"/>
    </row>
    <row r="29" spans="1:12" ht="15.75" customHeight="1" x14ac:dyDescent="0.35">
      <c r="A29" s="116"/>
      <c r="B29" s="117"/>
      <c r="C29" s="59"/>
      <c r="D29" s="59"/>
      <c r="E29" s="59"/>
      <c r="F29" s="59">
        <f t="shared" si="0"/>
        <v>0</v>
      </c>
      <c r="G29" s="60"/>
      <c r="H29" s="61">
        <f t="shared" si="1"/>
        <v>0</v>
      </c>
      <c r="I29" s="167" t="str">
        <f t="shared" si="2"/>
        <v>F</v>
      </c>
      <c r="J29" s="162" t="str">
        <f t="shared" si="3"/>
        <v>Fail</v>
      </c>
      <c r="K29" s="1"/>
      <c r="L29" s="1"/>
    </row>
    <row r="30" spans="1:12" ht="15.75" customHeight="1" x14ac:dyDescent="0.35">
      <c r="A30" s="116"/>
      <c r="B30" s="117"/>
      <c r="C30" s="59"/>
      <c r="D30" s="59"/>
      <c r="E30" s="59"/>
      <c r="F30" s="59">
        <f t="shared" si="0"/>
        <v>0</v>
      </c>
      <c r="G30" s="60"/>
      <c r="H30" s="61">
        <f t="shared" si="1"/>
        <v>0</v>
      </c>
      <c r="I30" s="167" t="str">
        <f t="shared" si="2"/>
        <v>F</v>
      </c>
      <c r="J30" s="162" t="str">
        <f t="shared" si="3"/>
        <v>Fail</v>
      </c>
      <c r="K30" s="1"/>
      <c r="L30" s="1"/>
    </row>
    <row r="31" spans="1:12" ht="15.75" customHeight="1" x14ac:dyDescent="0.35">
      <c r="A31" s="116"/>
      <c r="B31" s="117"/>
      <c r="C31" s="59"/>
      <c r="D31" s="59"/>
      <c r="E31" s="59"/>
      <c r="F31" s="59">
        <f t="shared" si="0"/>
        <v>0</v>
      </c>
      <c r="G31" s="60"/>
      <c r="H31" s="61">
        <f t="shared" si="1"/>
        <v>0</v>
      </c>
      <c r="I31" s="167" t="str">
        <f t="shared" si="2"/>
        <v>F</v>
      </c>
      <c r="J31" s="162" t="str">
        <f t="shared" si="3"/>
        <v>Fail</v>
      </c>
      <c r="K31" s="1"/>
      <c r="L31" s="1"/>
    </row>
    <row r="32" spans="1:12" ht="15.75" customHeight="1" x14ac:dyDescent="0.35">
      <c r="A32" s="116"/>
      <c r="B32" s="117"/>
      <c r="C32" s="59"/>
      <c r="D32" s="59"/>
      <c r="E32" s="59"/>
      <c r="F32" s="59">
        <f t="shared" si="0"/>
        <v>0</v>
      </c>
      <c r="G32" s="60"/>
      <c r="H32" s="61">
        <f t="shared" si="1"/>
        <v>0</v>
      </c>
      <c r="I32" s="167" t="str">
        <f t="shared" si="2"/>
        <v>F</v>
      </c>
      <c r="J32" s="162" t="str">
        <f t="shared" si="3"/>
        <v>Fail</v>
      </c>
      <c r="K32" s="1"/>
      <c r="L32" s="1"/>
    </row>
    <row r="33" spans="1:12" ht="15.75" customHeight="1" x14ac:dyDescent="0.35">
      <c r="A33" s="116"/>
      <c r="B33" s="117"/>
      <c r="C33" s="59"/>
      <c r="D33" s="59"/>
      <c r="E33" s="59"/>
      <c r="F33" s="59">
        <f t="shared" si="0"/>
        <v>0</v>
      </c>
      <c r="G33" s="60"/>
      <c r="H33" s="61">
        <f t="shared" si="1"/>
        <v>0</v>
      </c>
      <c r="I33" s="167" t="str">
        <f t="shared" si="2"/>
        <v>F</v>
      </c>
      <c r="J33" s="162" t="str">
        <f t="shared" si="3"/>
        <v>Fail</v>
      </c>
      <c r="K33" s="1"/>
      <c r="L33" s="1"/>
    </row>
    <row r="34" spans="1:12" ht="15.75" customHeight="1" x14ac:dyDescent="0.35">
      <c r="A34" s="116"/>
      <c r="B34" s="117"/>
      <c r="C34" s="59"/>
      <c r="D34" s="59"/>
      <c r="E34" s="59"/>
      <c r="F34" s="59">
        <f t="shared" si="0"/>
        <v>0</v>
      </c>
      <c r="G34" s="60"/>
      <c r="H34" s="61">
        <f t="shared" si="1"/>
        <v>0</v>
      </c>
      <c r="I34" s="167" t="str">
        <f t="shared" si="2"/>
        <v>F</v>
      </c>
      <c r="J34" s="162" t="str">
        <f t="shared" si="3"/>
        <v>Fail</v>
      </c>
      <c r="K34" s="1"/>
      <c r="L34" s="1"/>
    </row>
    <row r="35" spans="1:12" ht="15.75" customHeight="1" x14ac:dyDescent="0.35">
      <c r="A35" s="116"/>
      <c r="B35" s="117"/>
      <c r="C35" s="59"/>
      <c r="D35" s="59"/>
      <c r="E35" s="59"/>
      <c r="F35" s="59">
        <f t="shared" si="0"/>
        <v>0</v>
      </c>
      <c r="G35" s="60"/>
      <c r="H35" s="61">
        <f t="shared" si="1"/>
        <v>0</v>
      </c>
      <c r="I35" s="167" t="str">
        <f t="shared" si="2"/>
        <v>F</v>
      </c>
      <c r="J35" s="162" t="str">
        <f t="shared" si="3"/>
        <v>Fail</v>
      </c>
      <c r="K35" s="1"/>
      <c r="L35" s="1"/>
    </row>
    <row r="36" spans="1:12" ht="15.75" customHeight="1" x14ac:dyDescent="0.35">
      <c r="A36" s="116"/>
      <c r="B36" s="117"/>
      <c r="C36" s="59"/>
      <c r="D36" s="59"/>
      <c r="E36" s="59"/>
      <c r="F36" s="59">
        <f t="shared" si="0"/>
        <v>0</v>
      </c>
      <c r="G36" s="60"/>
      <c r="H36" s="61">
        <f t="shared" si="1"/>
        <v>0</v>
      </c>
      <c r="I36" s="167" t="str">
        <f t="shared" si="2"/>
        <v>F</v>
      </c>
      <c r="J36" s="162" t="str">
        <f t="shared" si="3"/>
        <v>Fail</v>
      </c>
      <c r="K36" s="1"/>
      <c r="L36" s="1"/>
    </row>
    <row r="37" spans="1:12" ht="15.75" customHeight="1" x14ac:dyDescent="0.35">
      <c r="A37" s="116"/>
      <c r="B37" s="117"/>
      <c r="C37" s="59"/>
      <c r="D37" s="59"/>
      <c r="E37" s="59"/>
      <c r="F37" s="59">
        <f t="shared" si="0"/>
        <v>0</v>
      </c>
      <c r="G37" s="60"/>
      <c r="H37" s="61">
        <f t="shared" si="1"/>
        <v>0</v>
      </c>
      <c r="I37" s="167" t="str">
        <f t="shared" si="2"/>
        <v>F</v>
      </c>
      <c r="J37" s="162" t="str">
        <f t="shared" si="3"/>
        <v>Fail</v>
      </c>
      <c r="K37" s="1"/>
      <c r="L37" s="1"/>
    </row>
    <row r="38" spans="1:12" ht="15.75" customHeight="1" x14ac:dyDescent="0.35">
      <c r="A38" s="116"/>
      <c r="B38" s="117"/>
      <c r="C38" s="59"/>
      <c r="D38" s="59"/>
      <c r="E38" s="59"/>
      <c r="F38" s="59">
        <f t="shared" si="0"/>
        <v>0</v>
      </c>
      <c r="G38" s="60"/>
      <c r="H38" s="61">
        <f t="shared" si="1"/>
        <v>0</v>
      </c>
      <c r="I38" s="167" t="str">
        <f t="shared" si="2"/>
        <v>F</v>
      </c>
      <c r="J38" s="162" t="str">
        <f t="shared" si="3"/>
        <v>Fail</v>
      </c>
      <c r="K38" s="1"/>
      <c r="L38" s="1"/>
    </row>
    <row r="39" spans="1:12" ht="15.75" customHeight="1" x14ac:dyDescent="0.35">
      <c r="A39" s="116"/>
      <c r="B39" s="117"/>
      <c r="C39" s="59"/>
      <c r="D39" s="59"/>
      <c r="E39" s="59"/>
      <c r="F39" s="59">
        <f t="shared" si="0"/>
        <v>0</v>
      </c>
      <c r="G39" s="60"/>
      <c r="H39" s="61">
        <f t="shared" si="1"/>
        <v>0</v>
      </c>
      <c r="I39" s="167" t="str">
        <f t="shared" si="2"/>
        <v>F</v>
      </c>
      <c r="J39" s="162" t="str">
        <f t="shared" si="3"/>
        <v>Fail</v>
      </c>
      <c r="K39" s="1"/>
      <c r="L39" s="1"/>
    </row>
    <row r="40" spans="1:12" ht="15.75" customHeight="1" x14ac:dyDescent="0.35">
      <c r="A40" s="116"/>
      <c r="B40" s="117"/>
      <c r="C40" s="59"/>
      <c r="D40" s="59"/>
      <c r="E40" s="59"/>
      <c r="F40" s="59">
        <f t="shared" si="0"/>
        <v>0</v>
      </c>
      <c r="G40" s="60"/>
      <c r="H40" s="61">
        <f t="shared" si="1"/>
        <v>0</v>
      </c>
      <c r="I40" s="167" t="str">
        <f t="shared" si="2"/>
        <v>F</v>
      </c>
      <c r="J40" s="162" t="str">
        <f t="shared" si="3"/>
        <v>Fail</v>
      </c>
      <c r="K40" s="1"/>
      <c r="L40" s="1"/>
    </row>
    <row r="41" spans="1:12" ht="15.75" customHeight="1" x14ac:dyDescent="0.35">
      <c r="A41" s="116"/>
      <c r="B41" s="117"/>
      <c r="C41" s="59"/>
      <c r="D41" s="59"/>
      <c r="E41" s="59"/>
      <c r="F41" s="59">
        <f t="shared" si="0"/>
        <v>0</v>
      </c>
      <c r="G41" s="60"/>
      <c r="H41" s="61">
        <f t="shared" si="1"/>
        <v>0</v>
      </c>
      <c r="I41" s="167" t="str">
        <f t="shared" si="2"/>
        <v>F</v>
      </c>
      <c r="J41" s="162" t="str">
        <f t="shared" si="3"/>
        <v>Fail</v>
      </c>
      <c r="K41" s="1"/>
      <c r="L41" s="1"/>
    </row>
    <row r="42" spans="1:12" ht="15.75" customHeight="1" x14ac:dyDescent="0.35">
      <c r="A42" s="116"/>
      <c r="B42" s="117"/>
      <c r="C42" s="59"/>
      <c r="D42" s="59"/>
      <c r="E42" s="59"/>
      <c r="F42" s="59">
        <f t="shared" si="0"/>
        <v>0</v>
      </c>
      <c r="G42" s="60"/>
      <c r="H42" s="61">
        <f t="shared" si="1"/>
        <v>0</v>
      </c>
      <c r="I42" s="167" t="str">
        <f t="shared" si="2"/>
        <v>F</v>
      </c>
      <c r="J42" s="162" t="str">
        <f t="shared" si="3"/>
        <v>Fail</v>
      </c>
      <c r="K42" s="1"/>
      <c r="L42" s="1"/>
    </row>
    <row r="43" spans="1:12" ht="15.75" customHeight="1" x14ac:dyDescent="0.35">
      <c r="A43" s="116"/>
      <c r="B43" s="117"/>
      <c r="C43" s="59"/>
      <c r="D43" s="59"/>
      <c r="E43" s="59"/>
      <c r="F43" s="59">
        <f t="shared" si="0"/>
        <v>0</v>
      </c>
      <c r="G43" s="60"/>
      <c r="H43" s="61">
        <f t="shared" si="1"/>
        <v>0</v>
      </c>
      <c r="I43" s="167" t="str">
        <f t="shared" si="2"/>
        <v>F</v>
      </c>
      <c r="J43" s="162" t="str">
        <f t="shared" si="3"/>
        <v>Fail</v>
      </c>
      <c r="K43" s="1"/>
      <c r="L43" s="1"/>
    </row>
    <row r="44" spans="1:12" ht="15.75" customHeight="1" x14ac:dyDescent="0.35">
      <c r="A44" s="116"/>
      <c r="B44" s="117"/>
      <c r="C44" s="59"/>
      <c r="D44" s="59"/>
      <c r="E44" s="59"/>
      <c r="F44" s="59">
        <f t="shared" si="0"/>
        <v>0</v>
      </c>
      <c r="G44" s="60"/>
      <c r="H44" s="61">
        <f t="shared" si="1"/>
        <v>0</v>
      </c>
      <c r="I44" s="167" t="str">
        <f t="shared" si="2"/>
        <v>F</v>
      </c>
      <c r="J44" s="162" t="str">
        <f t="shared" si="3"/>
        <v>Fail</v>
      </c>
      <c r="K44" s="1"/>
      <c r="L44" s="1"/>
    </row>
    <row r="45" spans="1:12" ht="15.75" customHeight="1" x14ac:dyDescent="0.35">
      <c r="A45" s="116"/>
      <c r="B45" s="117"/>
      <c r="C45" s="59"/>
      <c r="D45" s="59"/>
      <c r="E45" s="59"/>
      <c r="F45" s="59">
        <f t="shared" si="0"/>
        <v>0</v>
      </c>
      <c r="G45" s="60"/>
      <c r="H45" s="61">
        <f t="shared" si="1"/>
        <v>0</v>
      </c>
      <c r="I45" s="167" t="str">
        <f t="shared" si="2"/>
        <v>F</v>
      </c>
      <c r="J45" s="162" t="str">
        <f t="shared" si="3"/>
        <v>Fail</v>
      </c>
      <c r="K45" s="1"/>
      <c r="L45" s="1"/>
    </row>
    <row r="46" spans="1:12" ht="15.75" customHeight="1" x14ac:dyDescent="0.35">
      <c r="A46" s="116"/>
      <c r="B46" s="117"/>
      <c r="C46" s="59"/>
      <c r="D46" s="59"/>
      <c r="E46" s="59"/>
      <c r="F46" s="59">
        <f t="shared" si="0"/>
        <v>0</v>
      </c>
      <c r="G46" s="60"/>
      <c r="H46" s="61">
        <f t="shared" si="1"/>
        <v>0</v>
      </c>
      <c r="I46" s="167" t="str">
        <f t="shared" si="2"/>
        <v>F</v>
      </c>
      <c r="J46" s="162" t="str">
        <f t="shared" si="3"/>
        <v>Fail</v>
      </c>
      <c r="K46" s="1"/>
      <c r="L46" s="1"/>
    </row>
    <row r="47" spans="1:12" ht="15.75" customHeight="1" x14ac:dyDescent="0.35">
      <c r="A47" s="116"/>
      <c r="B47" s="117"/>
      <c r="C47" s="59"/>
      <c r="D47" s="59"/>
      <c r="E47" s="59"/>
      <c r="F47" s="59">
        <f t="shared" si="0"/>
        <v>0</v>
      </c>
      <c r="G47" s="60"/>
      <c r="H47" s="61">
        <f t="shared" si="1"/>
        <v>0</v>
      </c>
      <c r="I47" s="167" t="str">
        <f t="shared" si="2"/>
        <v>F</v>
      </c>
      <c r="J47" s="162" t="str">
        <f t="shared" si="3"/>
        <v>Fail</v>
      </c>
      <c r="K47" s="1"/>
      <c r="L47" s="1"/>
    </row>
    <row r="48" spans="1:12" ht="15.75" customHeight="1" x14ac:dyDescent="0.35">
      <c r="A48" s="116"/>
      <c r="B48" s="117"/>
      <c r="C48" s="59"/>
      <c r="D48" s="59"/>
      <c r="E48" s="59"/>
      <c r="F48" s="59">
        <f t="shared" si="0"/>
        <v>0</v>
      </c>
      <c r="G48" s="60"/>
      <c r="H48" s="61">
        <f t="shared" si="1"/>
        <v>0</v>
      </c>
      <c r="I48" s="167" t="str">
        <f t="shared" si="2"/>
        <v>F</v>
      </c>
      <c r="J48" s="162" t="str">
        <f t="shared" si="3"/>
        <v>Fail</v>
      </c>
      <c r="K48" s="1"/>
      <c r="L48" s="1"/>
    </row>
    <row r="49" spans="1:12" ht="15.75" customHeight="1" x14ac:dyDescent="0.35">
      <c r="A49" s="116"/>
      <c r="B49" s="117"/>
      <c r="C49" s="59"/>
      <c r="D49" s="59"/>
      <c r="E49" s="59"/>
      <c r="F49" s="59">
        <f t="shared" si="0"/>
        <v>0</v>
      </c>
      <c r="G49" s="60"/>
      <c r="H49" s="61">
        <f t="shared" si="1"/>
        <v>0</v>
      </c>
      <c r="I49" s="167" t="str">
        <f t="shared" si="2"/>
        <v>F</v>
      </c>
      <c r="J49" s="162" t="str">
        <f t="shared" si="3"/>
        <v>Fail</v>
      </c>
      <c r="K49" s="1"/>
      <c r="L49" s="1"/>
    </row>
    <row r="50" spans="1:12" ht="15.75" customHeight="1" x14ac:dyDescent="0.35">
      <c r="A50" s="116"/>
      <c r="B50" s="117"/>
      <c r="C50" s="59"/>
      <c r="D50" s="59"/>
      <c r="E50" s="59"/>
      <c r="F50" s="59">
        <f t="shared" si="0"/>
        <v>0</v>
      </c>
      <c r="G50" s="60"/>
      <c r="H50" s="61">
        <f t="shared" si="1"/>
        <v>0</v>
      </c>
      <c r="I50" s="167" t="str">
        <f t="shared" si="2"/>
        <v>F</v>
      </c>
      <c r="J50" s="162" t="str">
        <f t="shared" si="3"/>
        <v>Fail</v>
      </c>
      <c r="K50" s="1"/>
      <c r="L50" s="1"/>
    </row>
    <row r="51" spans="1:12" ht="15.75" customHeight="1" x14ac:dyDescent="0.35">
      <c r="A51" s="116"/>
      <c r="B51" s="117"/>
      <c r="C51" s="59"/>
      <c r="D51" s="59"/>
      <c r="E51" s="59"/>
      <c r="F51" s="59">
        <f t="shared" si="0"/>
        <v>0</v>
      </c>
      <c r="G51" s="60"/>
      <c r="H51" s="61">
        <f t="shared" si="1"/>
        <v>0</v>
      </c>
      <c r="I51" s="167" t="str">
        <f t="shared" si="2"/>
        <v>F</v>
      </c>
      <c r="J51" s="162" t="str">
        <f t="shared" si="3"/>
        <v>Fail</v>
      </c>
      <c r="K51" s="1"/>
      <c r="L51" s="1"/>
    </row>
    <row r="52" spans="1:12" ht="15.75" customHeight="1" x14ac:dyDescent="0.35">
      <c r="A52" s="116"/>
      <c r="B52" s="117"/>
      <c r="C52" s="59"/>
      <c r="D52" s="59"/>
      <c r="E52" s="59"/>
      <c r="F52" s="59">
        <f t="shared" si="0"/>
        <v>0</v>
      </c>
      <c r="G52" s="60"/>
      <c r="H52" s="61">
        <f t="shared" si="1"/>
        <v>0</v>
      </c>
      <c r="I52" s="167" t="str">
        <f t="shared" si="2"/>
        <v>F</v>
      </c>
      <c r="J52" s="162" t="str">
        <f t="shared" si="3"/>
        <v>Fail</v>
      </c>
      <c r="K52" s="1"/>
      <c r="L52" s="1"/>
    </row>
    <row r="53" spans="1:12" ht="15.75" customHeight="1" x14ac:dyDescent="0.35">
      <c r="A53" s="116"/>
      <c r="B53" s="117"/>
      <c r="C53" s="59"/>
      <c r="D53" s="59"/>
      <c r="E53" s="59"/>
      <c r="F53" s="59">
        <f t="shared" si="0"/>
        <v>0</v>
      </c>
      <c r="G53" s="60"/>
      <c r="H53" s="61">
        <f t="shared" si="1"/>
        <v>0</v>
      </c>
      <c r="I53" s="167" t="str">
        <f t="shared" si="2"/>
        <v>F</v>
      </c>
      <c r="J53" s="162" t="str">
        <f t="shared" si="3"/>
        <v>Fail</v>
      </c>
      <c r="K53" s="1"/>
      <c r="L53" s="1"/>
    </row>
    <row r="54" spans="1:12" ht="15.75" customHeight="1" x14ac:dyDescent="0.35">
      <c r="A54" s="116"/>
      <c r="B54" s="117"/>
      <c r="C54" s="59"/>
      <c r="D54" s="59"/>
      <c r="E54" s="59"/>
      <c r="F54" s="59">
        <f t="shared" si="0"/>
        <v>0</v>
      </c>
      <c r="G54" s="60"/>
      <c r="H54" s="61">
        <f t="shared" si="1"/>
        <v>0</v>
      </c>
      <c r="I54" s="167" t="str">
        <f t="shared" si="2"/>
        <v>F</v>
      </c>
      <c r="J54" s="162" t="str">
        <f t="shared" si="3"/>
        <v>Fail</v>
      </c>
      <c r="K54" s="1"/>
      <c r="L54" s="1"/>
    </row>
    <row r="55" spans="1:12" ht="15.75" customHeight="1" x14ac:dyDescent="0.35">
      <c r="A55" s="116"/>
      <c r="B55" s="117"/>
      <c r="C55" s="59"/>
      <c r="D55" s="59"/>
      <c r="E55" s="59"/>
      <c r="F55" s="59">
        <f t="shared" si="0"/>
        <v>0</v>
      </c>
      <c r="G55" s="60"/>
      <c r="H55" s="61">
        <f t="shared" si="1"/>
        <v>0</v>
      </c>
      <c r="I55" s="167" t="str">
        <f t="shared" si="2"/>
        <v>F</v>
      </c>
      <c r="J55" s="162" t="str">
        <f t="shared" si="3"/>
        <v>Fail</v>
      </c>
      <c r="K55" s="1"/>
      <c r="L55" s="1"/>
    </row>
    <row r="56" spans="1:12" ht="15.75" customHeight="1" x14ac:dyDescent="0.35">
      <c r="A56" s="116"/>
      <c r="B56" s="117"/>
      <c r="C56" s="59"/>
      <c r="D56" s="59"/>
      <c r="E56" s="59"/>
      <c r="F56" s="59">
        <f t="shared" si="0"/>
        <v>0</v>
      </c>
      <c r="G56" s="60"/>
      <c r="H56" s="61">
        <f t="shared" si="1"/>
        <v>0</v>
      </c>
      <c r="I56" s="167" t="str">
        <f t="shared" si="2"/>
        <v>F</v>
      </c>
      <c r="J56" s="162" t="str">
        <f t="shared" si="3"/>
        <v>Fail</v>
      </c>
      <c r="K56" s="1"/>
      <c r="L56" s="1"/>
    </row>
    <row r="57" spans="1:12" ht="15.75" customHeight="1" x14ac:dyDescent="0.35">
      <c r="A57" s="116"/>
      <c r="B57" s="117"/>
      <c r="C57" s="59"/>
      <c r="D57" s="59"/>
      <c r="E57" s="59"/>
      <c r="F57" s="59">
        <f t="shared" si="0"/>
        <v>0</v>
      </c>
      <c r="G57" s="60"/>
      <c r="H57" s="61">
        <f t="shared" si="1"/>
        <v>0</v>
      </c>
      <c r="I57" s="167" t="str">
        <f t="shared" si="2"/>
        <v>F</v>
      </c>
      <c r="J57" s="162" t="str">
        <f t="shared" si="3"/>
        <v>Fail</v>
      </c>
      <c r="K57" s="1"/>
      <c r="L57" s="1"/>
    </row>
    <row r="58" spans="1:12" ht="15.75" customHeight="1" x14ac:dyDescent="0.35">
      <c r="A58" s="116"/>
      <c r="B58" s="117"/>
      <c r="C58" s="59"/>
      <c r="D58" s="59"/>
      <c r="E58" s="59"/>
      <c r="F58" s="59">
        <f t="shared" ref="F58:F64" si="4">ROUND(C58+D58+E58,2)</f>
        <v>0</v>
      </c>
      <c r="G58" s="60"/>
      <c r="H58" s="61">
        <f t="shared" si="1"/>
        <v>0</v>
      </c>
      <c r="I58" s="167" t="str">
        <f t="shared" si="2"/>
        <v>F</v>
      </c>
      <c r="J58" s="162" t="str">
        <f t="shared" si="3"/>
        <v>Fail</v>
      </c>
      <c r="K58" s="1"/>
      <c r="L58" s="1"/>
    </row>
    <row r="59" spans="1:12" ht="15.75" customHeight="1" x14ac:dyDescent="0.35">
      <c r="A59" s="116"/>
      <c r="B59" s="117"/>
      <c r="C59" s="59"/>
      <c r="D59" s="59"/>
      <c r="E59" s="59"/>
      <c r="F59" s="59">
        <f t="shared" si="4"/>
        <v>0</v>
      </c>
      <c r="G59" s="60"/>
      <c r="H59" s="61">
        <f t="shared" si="1"/>
        <v>0</v>
      </c>
      <c r="I59" s="167" t="str">
        <f t="shared" si="2"/>
        <v>F</v>
      </c>
      <c r="J59" s="162" t="str">
        <f t="shared" si="3"/>
        <v>Fail</v>
      </c>
      <c r="K59" s="1"/>
      <c r="L59" s="1"/>
    </row>
    <row r="60" spans="1:12" ht="15.75" customHeight="1" x14ac:dyDescent="0.35">
      <c r="A60" s="116"/>
      <c r="B60" s="117"/>
      <c r="C60" s="59"/>
      <c r="D60" s="59"/>
      <c r="E60" s="59"/>
      <c r="F60" s="59">
        <f t="shared" si="4"/>
        <v>0</v>
      </c>
      <c r="G60" s="60"/>
      <c r="H60" s="61">
        <f t="shared" si="1"/>
        <v>0</v>
      </c>
      <c r="I60" s="167" t="str">
        <f t="shared" si="2"/>
        <v>F</v>
      </c>
      <c r="J60" s="162" t="str">
        <f t="shared" si="3"/>
        <v>Fail</v>
      </c>
      <c r="K60" s="1"/>
      <c r="L60" s="1"/>
    </row>
    <row r="61" spans="1:12" ht="15.75" customHeight="1" x14ac:dyDescent="0.35">
      <c r="A61" s="116"/>
      <c r="B61" s="117"/>
      <c r="C61" s="59"/>
      <c r="D61" s="59"/>
      <c r="E61" s="59"/>
      <c r="F61" s="59">
        <f t="shared" si="4"/>
        <v>0</v>
      </c>
      <c r="G61" s="60"/>
      <c r="H61" s="61">
        <f t="shared" si="1"/>
        <v>0</v>
      </c>
      <c r="I61" s="167" t="str">
        <f t="shared" si="2"/>
        <v>F</v>
      </c>
      <c r="J61" s="162" t="str">
        <f t="shared" si="3"/>
        <v>Fail</v>
      </c>
      <c r="K61" s="1"/>
      <c r="L61" s="1"/>
    </row>
    <row r="62" spans="1:12" ht="15.75" customHeight="1" x14ac:dyDescent="0.35">
      <c r="A62" s="116"/>
      <c r="B62" s="117"/>
      <c r="C62" s="59"/>
      <c r="D62" s="59"/>
      <c r="E62" s="59"/>
      <c r="F62" s="59">
        <f t="shared" si="4"/>
        <v>0</v>
      </c>
      <c r="G62" s="60"/>
      <c r="H62" s="61">
        <f t="shared" si="1"/>
        <v>0</v>
      </c>
      <c r="I62" s="167" t="str">
        <f t="shared" si="2"/>
        <v>F</v>
      </c>
      <c r="J62" s="162" t="str">
        <f t="shared" si="3"/>
        <v>Fail</v>
      </c>
      <c r="K62" s="1"/>
      <c r="L62" s="1"/>
    </row>
    <row r="63" spans="1:12" ht="15.75" customHeight="1" x14ac:dyDescent="0.35">
      <c r="A63" s="116"/>
      <c r="B63" s="117"/>
      <c r="C63" s="59"/>
      <c r="D63" s="59"/>
      <c r="E63" s="59"/>
      <c r="F63" s="59">
        <f t="shared" si="4"/>
        <v>0</v>
      </c>
      <c r="G63" s="60"/>
      <c r="H63" s="61">
        <f t="shared" si="1"/>
        <v>0</v>
      </c>
      <c r="I63" s="167" t="str">
        <f t="shared" si="2"/>
        <v>F</v>
      </c>
      <c r="J63" s="162" t="str">
        <f t="shared" si="3"/>
        <v>Fail</v>
      </c>
      <c r="K63" s="1"/>
      <c r="L63" s="1"/>
    </row>
    <row r="64" spans="1:12" ht="15.75" customHeight="1" x14ac:dyDescent="0.35">
      <c r="A64" s="116"/>
      <c r="B64" s="117"/>
      <c r="C64" s="59"/>
      <c r="D64" s="59"/>
      <c r="E64" s="59"/>
      <c r="F64" s="59">
        <f t="shared" si="4"/>
        <v>0</v>
      </c>
      <c r="G64" s="60"/>
      <c r="H64" s="61">
        <f t="shared" si="1"/>
        <v>0</v>
      </c>
      <c r="I64" s="167" t="str">
        <f t="shared" si="2"/>
        <v>F</v>
      </c>
      <c r="J64" s="162" t="str">
        <f t="shared" si="3"/>
        <v>Fail</v>
      </c>
      <c r="K64" s="1"/>
      <c r="L64" s="1"/>
    </row>
    <row r="65" spans="1:12" ht="15.75" customHeight="1" x14ac:dyDescent="0.35">
      <c r="A65" s="116"/>
      <c r="B65" s="117"/>
      <c r="C65" s="59"/>
      <c r="D65" s="59"/>
      <c r="E65" s="59"/>
      <c r="F65" s="59">
        <f t="shared" ref="F65:F128" si="5">ROUND(C65+D65+E65,2)</f>
        <v>0</v>
      </c>
      <c r="G65" s="60"/>
      <c r="H65" s="61">
        <f t="shared" si="1"/>
        <v>0</v>
      </c>
      <c r="I65" s="167" t="str">
        <f t="shared" si="2"/>
        <v>F</v>
      </c>
      <c r="J65" s="162" t="str">
        <f t="shared" si="3"/>
        <v>Fail</v>
      </c>
      <c r="K65" s="1"/>
      <c r="L65" s="1"/>
    </row>
    <row r="66" spans="1:12" ht="15.75" customHeight="1" x14ac:dyDescent="0.35">
      <c r="A66" s="116"/>
      <c r="B66" s="117"/>
      <c r="C66" s="59"/>
      <c r="D66" s="59"/>
      <c r="E66" s="59"/>
      <c r="F66" s="59">
        <f t="shared" si="5"/>
        <v>0</v>
      </c>
      <c r="G66" s="60"/>
      <c r="H66" s="61">
        <f t="shared" si="1"/>
        <v>0</v>
      </c>
      <c r="I66" s="167" t="str">
        <f t="shared" si="2"/>
        <v>F</v>
      </c>
      <c r="J66" s="162" t="str">
        <f t="shared" si="3"/>
        <v>Fail</v>
      </c>
      <c r="K66" s="1"/>
      <c r="L66" s="1"/>
    </row>
    <row r="67" spans="1:12" ht="15.75" customHeight="1" x14ac:dyDescent="0.35">
      <c r="A67" s="116"/>
      <c r="B67" s="117"/>
      <c r="C67" s="59"/>
      <c r="D67" s="59"/>
      <c r="E67" s="59"/>
      <c r="F67" s="59">
        <f t="shared" si="5"/>
        <v>0</v>
      </c>
      <c r="G67" s="60"/>
      <c r="H67" s="61">
        <f t="shared" si="1"/>
        <v>0</v>
      </c>
      <c r="I67" s="167" t="str">
        <f t="shared" si="2"/>
        <v>F</v>
      </c>
      <c r="J67" s="162" t="str">
        <f t="shared" si="3"/>
        <v>Fail</v>
      </c>
      <c r="K67" s="1"/>
      <c r="L67" s="1"/>
    </row>
    <row r="68" spans="1:12" ht="15.75" customHeight="1" x14ac:dyDescent="0.35">
      <c r="A68" s="116"/>
      <c r="B68" s="117"/>
      <c r="C68" s="59"/>
      <c r="D68" s="59"/>
      <c r="E68" s="59"/>
      <c r="F68" s="59">
        <f t="shared" si="5"/>
        <v>0</v>
      </c>
      <c r="G68" s="60"/>
      <c r="H68" s="61">
        <f t="shared" si="1"/>
        <v>0</v>
      </c>
      <c r="I68" s="167" t="str">
        <f t="shared" si="2"/>
        <v>F</v>
      </c>
      <c r="J68" s="162" t="str">
        <f t="shared" si="3"/>
        <v>Fail</v>
      </c>
      <c r="K68" s="1"/>
      <c r="L68" s="1"/>
    </row>
    <row r="69" spans="1:12" ht="15.75" customHeight="1" x14ac:dyDescent="0.35">
      <c r="A69" s="116"/>
      <c r="B69" s="117"/>
      <c r="C69" s="59"/>
      <c r="D69" s="59"/>
      <c r="E69" s="59"/>
      <c r="F69" s="59">
        <f t="shared" si="5"/>
        <v>0</v>
      </c>
      <c r="G69" s="60"/>
      <c r="H69" s="61">
        <f t="shared" si="1"/>
        <v>0</v>
      </c>
      <c r="I69" s="167" t="str">
        <f t="shared" si="2"/>
        <v>F</v>
      </c>
      <c r="J69" s="162" t="str">
        <f t="shared" si="3"/>
        <v>Fail</v>
      </c>
      <c r="K69" s="1"/>
      <c r="L69" s="1"/>
    </row>
    <row r="70" spans="1:12" ht="15.75" customHeight="1" x14ac:dyDescent="0.35">
      <c r="A70" s="116"/>
      <c r="B70" s="117"/>
      <c r="C70" s="59"/>
      <c r="D70" s="59"/>
      <c r="E70" s="59"/>
      <c r="F70" s="59">
        <f t="shared" si="5"/>
        <v>0</v>
      </c>
      <c r="G70" s="60"/>
      <c r="H70" s="61">
        <f t="shared" si="1"/>
        <v>0</v>
      </c>
      <c r="I70" s="167" t="str">
        <f t="shared" si="2"/>
        <v>F</v>
      </c>
      <c r="J70" s="162" t="str">
        <f t="shared" si="3"/>
        <v>Fail</v>
      </c>
      <c r="K70" s="1"/>
      <c r="L70" s="1"/>
    </row>
    <row r="71" spans="1:12" ht="15.75" customHeight="1" x14ac:dyDescent="0.35">
      <c r="A71" s="116"/>
      <c r="B71" s="117"/>
      <c r="C71" s="59"/>
      <c r="D71" s="59"/>
      <c r="E71" s="59"/>
      <c r="F71" s="59">
        <f t="shared" si="5"/>
        <v>0</v>
      </c>
      <c r="G71" s="60"/>
      <c r="H71" s="61">
        <f t="shared" si="1"/>
        <v>0</v>
      </c>
      <c r="I71" s="167" t="str">
        <f t="shared" si="2"/>
        <v>F</v>
      </c>
      <c r="J71" s="162" t="str">
        <f t="shared" si="3"/>
        <v>Fail</v>
      </c>
      <c r="K71" s="1"/>
      <c r="L71" s="1"/>
    </row>
    <row r="72" spans="1:12" ht="15.75" customHeight="1" x14ac:dyDescent="0.35">
      <c r="A72" s="116"/>
      <c r="B72" s="117"/>
      <c r="C72" s="59"/>
      <c r="D72" s="59"/>
      <c r="E72" s="59"/>
      <c r="F72" s="59">
        <f t="shared" si="5"/>
        <v>0</v>
      </c>
      <c r="G72" s="60"/>
      <c r="H72" s="61">
        <f t="shared" si="1"/>
        <v>0</v>
      </c>
      <c r="I72" s="167" t="str">
        <f t="shared" si="2"/>
        <v>F</v>
      </c>
      <c r="J72" s="162" t="str">
        <f t="shared" si="3"/>
        <v>Fail</v>
      </c>
      <c r="K72" s="1"/>
      <c r="L72" s="1"/>
    </row>
    <row r="73" spans="1:12" ht="15.75" customHeight="1" x14ac:dyDescent="0.35">
      <c r="A73" s="116"/>
      <c r="B73" s="117"/>
      <c r="C73" s="59"/>
      <c r="D73" s="59"/>
      <c r="E73" s="59"/>
      <c r="F73" s="59">
        <f t="shared" si="5"/>
        <v>0</v>
      </c>
      <c r="G73" s="60"/>
      <c r="H73" s="61">
        <f t="shared" si="1"/>
        <v>0</v>
      </c>
      <c r="I73" s="167" t="str">
        <f t="shared" si="2"/>
        <v>F</v>
      </c>
      <c r="J73" s="162" t="str">
        <f t="shared" si="3"/>
        <v>Fail</v>
      </c>
      <c r="K73" s="1"/>
      <c r="L73" s="1"/>
    </row>
    <row r="74" spans="1:12" ht="15.75" customHeight="1" x14ac:dyDescent="0.35">
      <c r="A74" s="116"/>
      <c r="B74" s="117"/>
      <c r="C74" s="59"/>
      <c r="D74" s="59"/>
      <c r="E74" s="59"/>
      <c r="F74" s="59">
        <f t="shared" si="5"/>
        <v>0</v>
      </c>
      <c r="G74" s="60"/>
      <c r="H74" s="61">
        <f t="shared" si="1"/>
        <v>0</v>
      </c>
      <c r="I74" s="167" t="str">
        <f t="shared" si="2"/>
        <v>F</v>
      </c>
      <c r="J74" s="162" t="str">
        <f t="shared" si="3"/>
        <v>Fail</v>
      </c>
      <c r="K74" s="1"/>
      <c r="L74" s="1"/>
    </row>
    <row r="75" spans="1:12" ht="15.75" customHeight="1" x14ac:dyDescent="0.35">
      <c r="A75" s="116"/>
      <c r="B75" s="117"/>
      <c r="C75" s="59"/>
      <c r="D75" s="59"/>
      <c r="E75" s="59"/>
      <c r="F75" s="59">
        <f t="shared" si="5"/>
        <v>0</v>
      </c>
      <c r="G75" s="60"/>
      <c r="H75" s="61">
        <f t="shared" si="1"/>
        <v>0</v>
      </c>
      <c r="I75" s="167" t="str">
        <f t="shared" si="2"/>
        <v>F</v>
      </c>
      <c r="J75" s="162" t="str">
        <f t="shared" si="3"/>
        <v>Fail</v>
      </c>
      <c r="K75" s="1"/>
      <c r="L75" s="1"/>
    </row>
    <row r="76" spans="1:12" ht="15.75" customHeight="1" x14ac:dyDescent="0.35">
      <c r="A76" s="116"/>
      <c r="B76" s="117"/>
      <c r="C76" s="59"/>
      <c r="D76" s="59"/>
      <c r="E76" s="59"/>
      <c r="F76" s="59">
        <f t="shared" si="5"/>
        <v>0</v>
      </c>
      <c r="G76" s="60"/>
      <c r="H76" s="61">
        <f t="shared" si="1"/>
        <v>0</v>
      </c>
      <c r="I76" s="167" t="str">
        <f t="shared" si="2"/>
        <v>F</v>
      </c>
      <c r="J76" s="162" t="str">
        <f t="shared" si="3"/>
        <v>Fail</v>
      </c>
      <c r="K76" s="1"/>
      <c r="L76" s="1"/>
    </row>
    <row r="77" spans="1:12" ht="15.75" customHeight="1" x14ac:dyDescent="0.35">
      <c r="A77" s="116"/>
      <c r="B77" s="117"/>
      <c r="C77" s="59"/>
      <c r="D77" s="59"/>
      <c r="E77" s="59"/>
      <c r="F77" s="59">
        <f t="shared" si="5"/>
        <v>0</v>
      </c>
      <c r="G77" s="60"/>
      <c r="H77" s="61">
        <f t="shared" si="1"/>
        <v>0</v>
      </c>
      <c r="I77" s="167" t="str">
        <f t="shared" si="2"/>
        <v>F</v>
      </c>
      <c r="J77" s="162" t="str">
        <f t="shared" si="3"/>
        <v>Fail</v>
      </c>
      <c r="K77" s="1"/>
      <c r="L77" s="1"/>
    </row>
    <row r="78" spans="1:12" ht="15.75" customHeight="1" x14ac:dyDescent="0.35">
      <c r="A78" s="116"/>
      <c r="B78" s="117"/>
      <c r="C78" s="59"/>
      <c r="D78" s="59"/>
      <c r="E78" s="59"/>
      <c r="F78" s="59">
        <f t="shared" si="5"/>
        <v>0</v>
      </c>
      <c r="G78" s="60"/>
      <c r="H78" s="61">
        <f t="shared" ref="H78:H141" si="6">ROUND(F78,0)</f>
        <v>0</v>
      </c>
      <c r="I78" s="167" t="str">
        <f t="shared" ref="I78:I141" si="7">IF(J78="Fail","F",IF(H78&gt;47,"A",IF(H78&gt;38,"B",IF(H78&gt;29,"C",IF(H78&gt;23,"D","F")))))</f>
        <v>F</v>
      </c>
      <c r="J78" s="162" t="str">
        <f t="shared" ref="J78:J141" si="8">IF(MIN(H78)&gt;=24,"Pass","Fail")</f>
        <v>Fail</v>
      </c>
      <c r="K78" s="1"/>
      <c r="L78" s="1"/>
    </row>
    <row r="79" spans="1:12" ht="15.75" customHeight="1" x14ac:dyDescent="0.35">
      <c r="A79" s="116"/>
      <c r="B79" s="117"/>
      <c r="C79" s="59"/>
      <c r="D79" s="59"/>
      <c r="E79" s="59"/>
      <c r="F79" s="59">
        <f t="shared" si="5"/>
        <v>0</v>
      </c>
      <c r="G79" s="60"/>
      <c r="H79" s="61">
        <f t="shared" si="6"/>
        <v>0</v>
      </c>
      <c r="I79" s="167" t="str">
        <f t="shared" si="7"/>
        <v>F</v>
      </c>
      <c r="J79" s="162" t="str">
        <f t="shared" si="8"/>
        <v>Fail</v>
      </c>
      <c r="K79" s="1"/>
      <c r="L79" s="1"/>
    </row>
    <row r="80" spans="1:12" ht="15.75" customHeight="1" x14ac:dyDescent="0.35">
      <c r="A80" s="116"/>
      <c r="B80" s="117"/>
      <c r="C80" s="59"/>
      <c r="D80" s="59"/>
      <c r="E80" s="59"/>
      <c r="F80" s="59">
        <f t="shared" si="5"/>
        <v>0</v>
      </c>
      <c r="G80" s="60"/>
      <c r="H80" s="61">
        <f t="shared" si="6"/>
        <v>0</v>
      </c>
      <c r="I80" s="167" t="str">
        <f t="shared" si="7"/>
        <v>F</v>
      </c>
      <c r="J80" s="162" t="str">
        <f t="shared" si="8"/>
        <v>Fail</v>
      </c>
      <c r="K80" s="1"/>
      <c r="L80" s="1"/>
    </row>
    <row r="81" spans="1:12" ht="15.75" customHeight="1" x14ac:dyDescent="0.35">
      <c r="A81" s="116"/>
      <c r="B81" s="117"/>
      <c r="C81" s="59"/>
      <c r="D81" s="59"/>
      <c r="E81" s="59"/>
      <c r="F81" s="59">
        <f t="shared" si="5"/>
        <v>0</v>
      </c>
      <c r="G81" s="60"/>
      <c r="H81" s="61">
        <f t="shared" si="6"/>
        <v>0</v>
      </c>
      <c r="I81" s="167" t="str">
        <f t="shared" si="7"/>
        <v>F</v>
      </c>
      <c r="J81" s="162" t="str">
        <f t="shared" si="8"/>
        <v>Fail</v>
      </c>
      <c r="K81" s="1"/>
      <c r="L81" s="1"/>
    </row>
    <row r="82" spans="1:12" ht="15.75" customHeight="1" x14ac:dyDescent="0.35">
      <c r="A82" s="116"/>
      <c r="B82" s="117"/>
      <c r="C82" s="59"/>
      <c r="D82" s="59"/>
      <c r="E82" s="59"/>
      <c r="F82" s="59">
        <f t="shared" si="5"/>
        <v>0</v>
      </c>
      <c r="G82" s="60"/>
      <c r="H82" s="61">
        <f t="shared" si="6"/>
        <v>0</v>
      </c>
      <c r="I82" s="167" t="str">
        <f t="shared" si="7"/>
        <v>F</v>
      </c>
      <c r="J82" s="162" t="str">
        <f t="shared" si="8"/>
        <v>Fail</v>
      </c>
      <c r="K82" s="1"/>
      <c r="L82" s="1"/>
    </row>
    <row r="83" spans="1:12" ht="15.75" customHeight="1" x14ac:dyDescent="0.35">
      <c r="A83" s="116"/>
      <c r="B83" s="117"/>
      <c r="C83" s="59"/>
      <c r="D83" s="59"/>
      <c r="E83" s="59"/>
      <c r="F83" s="59">
        <f t="shared" si="5"/>
        <v>0</v>
      </c>
      <c r="G83" s="60"/>
      <c r="H83" s="61">
        <f t="shared" si="6"/>
        <v>0</v>
      </c>
      <c r="I83" s="167" t="str">
        <f t="shared" si="7"/>
        <v>F</v>
      </c>
      <c r="J83" s="162" t="str">
        <f t="shared" si="8"/>
        <v>Fail</v>
      </c>
      <c r="K83" s="1"/>
      <c r="L83" s="1"/>
    </row>
    <row r="84" spans="1:12" ht="15.75" customHeight="1" x14ac:dyDescent="0.35">
      <c r="A84" s="116"/>
      <c r="B84" s="117"/>
      <c r="C84" s="59"/>
      <c r="D84" s="59"/>
      <c r="E84" s="59"/>
      <c r="F84" s="59">
        <f t="shared" si="5"/>
        <v>0</v>
      </c>
      <c r="G84" s="60"/>
      <c r="H84" s="61">
        <f t="shared" si="6"/>
        <v>0</v>
      </c>
      <c r="I84" s="167" t="str">
        <f t="shared" si="7"/>
        <v>F</v>
      </c>
      <c r="J84" s="162" t="str">
        <f t="shared" si="8"/>
        <v>Fail</v>
      </c>
      <c r="K84" s="1"/>
      <c r="L84" s="1"/>
    </row>
    <row r="85" spans="1:12" ht="15.75" customHeight="1" x14ac:dyDescent="0.35">
      <c r="A85" s="116"/>
      <c r="B85" s="117"/>
      <c r="C85" s="59"/>
      <c r="D85" s="59"/>
      <c r="E85" s="59"/>
      <c r="F85" s="59">
        <f t="shared" si="5"/>
        <v>0</v>
      </c>
      <c r="G85" s="60"/>
      <c r="H85" s="61">
        <f t="shared" si="6"/>
        <v>0</v>
      </c>
      <c r="I85" s="167" t="str">
        <f t="shared" si="7"/>
        <v>F</v>
      </c>
      <c r="J85" s="162" t="str">
        <f t="shared" si="8"/>
        <v>Fail</v>
      </c>
      <c r="K85" s="1"/>
      <c r="L85" s="1"/>
    </row>
    <row r="86" spans="1:12" ht="15.75" customHeight="1" x14ac:dyDescent="0.35">
      <c r="A86" s="116"/>
      <c r="B86" s="117"/>
      <c r="C86" s="59"/>
      <c r="D86" s="59"/>
      <c r="E86" s="59"/>
      <c r="F86" s="59">
        <f t="shared" si="5"/>
        <v>0</v>
      </c>
      <c r="G86" s="60"/>
      <c r="H86" s="61">
        <f t="shared" si="6"/>
        <v>0</v>
      </c>
      <c r="I86" s="167" t="str">
        <f t="shared" si="7"/>
        <v>F</v>
      </c>
      <c r="J86" s="162" t="str">
        <f t="shared" si="8"/>
        <v>Fail</v>
      </c>
      <c r="K86" s="1"/>
      <c r="L86" s="1"/>
    </row>
    <row r="87" spans="1:12" ht="15.75" customHeight="1" x14ac:dyDescent="0.35">
      <c r="A87" s="116"/>
      <c r="B87" s="117"/>
      <c r="C87" s="59"/>
      <c r="D87" s="59"/>
      <c r="E87" s="59"/>
      <c r="F87" s="59">
        <f t="shared" si="5"/>
        <v>0</v>
      </c>
      <c r="G87" s="60"/>
      <c r="H87" s="61">
        <f t="shared" si="6"/>
        <v>0</v>
      </c>
      <c r="I87" s="167" t="str">
        <f t="shared" si="7"/>
        <v>F</v>
      </c>
      <c r="J87" s="162" t="str">
        <f t="shared" si="8"/>
        <v>Fail</v>
      </c>
      <c r="K87" s="1"/>
      <c r="L87" s="1"/>
    </row>
    <row r="88" spans="1:12" ht="15.75" customHeight="1" x14ac:dyDescent="0.35">
      <c r="A88" s="116"/>
      <c r="B88" s="117"/>
      <c r="C88" s="59"/>
      <c r="D88" s="59"/>
      <c r="E88" s="59"/>
      <c r="F88" s="59">
        <f t="shared" si="5"/>
        <v>0</v>
      </c>
      <c r="G88" s="60"/>
      <c r="H88" s="61">
        <f t="shared" si="6"/>
        <v>0</v>
      </c>
      <c r="I88" s="167" t="str">
        <f t="shared" si="7"/>
        <v>F</v>
      </c>
      <c r="J88" s="162" t="str">
        <f t="shared" si="8"/>
        <v>Fail</v>
      </c>
      <c r="K88" s="1"/>
      <c r="L88" s="1"/>
    </row>
    <row r="89" spans="1:12" ht="15.75" customHeight="1" x14ac:dyDescent="0.35">
      <c r="A89" s="116"/>
      <c r="B89" s="117"/>
      <c r="C89" s="59"/>
      <c r="D89" s="59"/>
      <c r="E89" s="59"/>
      <c r="F89" s="59">
        <f t="shared" si="5"/>
        <v>0</v>
      </c>
      <c r="G89" s="60"/>
      <c r="H89" s="61">
        <f t="shared" si="6"/>
        <v>0</v>
      </c>
      <c r="I89" s="167" t="str">
        <f t="shared" si="7"/>
        <v>F</v>
      </c>
      <c r="J89" s="162" t="str">
        <f t="shared" si="8"/>
        <v>Fail</v>
      </c>
      <c r="K89" s="1"/>
      <c r="L89" s="1"/>
    </row>
    <row r="90" spans="1:12" ht="15.75" customHeight="1" x14ac:dyDescent="0.35">
      <c r="A90" s="116"/>
      <c r="B90" s="117"/>
      <c r="C90" s="59"/>
      <c r="D90" s="59"/>
      <c r="E90" s="59"/>
      <c r="F90" s="59">
        <f t="shared" si="5"/>
        <v>0</v>
      </c>
      <c r="G90" s="60"/>
      <c r="H90" s="61">
        <f t="shared" si="6"/>
        <v>0</v>
      </c>
      <c r="I90" s="167" t="str">
        <f t="shared" si="7"/>
        <v>F</v>
      </c>
      <c r="J90" s="162" t="str">
        <f t="shared" si="8"/>
        <v>Fail</v>
      </c>
      <c r="K90" s="1"/>
      <c r="L90" s="1"/>
    </row>
    <row r="91" spans="1:12" ht="15.75" customHeight="1" x14ac:dyDescent="0.35">
      <c r="A91" s="116"/>
      <c r="B91" s="117"/>
      <c r="C91" s="59"/>
      <c r="D91" s="59"/>
      <c r="E91" s="59"/>
      <c r="F91" s="59">
        <f t="shared" si="5"/>
        <v>0</v>
      </c>
      <c r="G91" s="60"/>
      <c r="H91" s="61">
        <f t="shared" si="6"/>
        <v>0</v>
      </c>
      <c r="I91" s="167" t="str">
        <f t="shared" si="7"/>
        <v>F</v>
      </c>
      <c r="J91" s="162" t="str">
        <f t="shared" si="8"/>
        <v>Fail</v>
      </c>
      <c r="K91" s="1"/>
      <c r="L91" s="1"/>
    </row>
    <row r="92" spans="1:12" ht="15.75" customHeight="1" x14ac:dyDescent="0.35">
      <c r="A92" s="116"/>
      <c r="B92" s="117"/>
      <c r="C92" s="59"/>
      <c r="D92" s="59"/>
      <c r="E92" s="59"/>
      <c r="F92" s="59">
        <f t="shared" si="5"/>
        <v>0</v>
      </c>
      <c r="G92" s="60"/>
      <c r="H92" s="61">
        <f t="shared" si="6"/>
        <v>0</v>
      </c>
      <c r="I92" s="167" t="str">
        <f t="shared" si="7"/>
        <v>F</v>
      </c>
      <c r="J92" s="162" t="str">
        <f t="shared" si="8"/>
        <v>Fail</v>
      </c>
      <c r="K92" s="1"/>
      <c r="L92" s="1"/>
    </row>
    <row r="93" spans="1:12" ht="15.75" customHeight="1" x14ac:dyDescent="0.35">
      <c r="A93" s="116"/>
      <c r="B93" s="117"/>
      <c r="C93" s="59"/>
      <c r="D93" s="59"/>
      <c r="E93" s="59"/>
      <c r="F93" s="59">
        <f t="shared" si="5"/>
        <v>0</v>
      </c>
      <c r="G93" s="60"/>
      <c r="H93" s="61">
        <f t="shared" si="6"/>
        <v>0</v>
      </c>
      <c r="I93" s="167" t="str">
        <f t="shared" si="7"/>
        <v>F</v>
      </c>
      <c r="J93" s="162" t="str">
        <f t="shared" si="8"/>
        <v>Fail</v>
      </c>
      <c r="K93" s="1"/>
      <c r="L93" s="1"/>
    </row>
    <row r="94" spans="1:12" ht="15.75" customHeight="1" x14ac:dyDescent="0.35">
      <c r="A94" s="116"/>
      <c r="B94" s="117"/>
      <c r="C94" s="59"/>
      <c r="D94" s="59"/>
      <c r="E94" s="59"/>
      <c r="F94" s="59">
        <f t="shared" si="5"/>
        <v>0</v>
      </c>
      <c r="G94" s="60"/>
      <c r="H94" s="61">
        <f t="shared" si="6"/>
        <v>0</v>
      </c>
      <c r="I94" s="167" t="str">
        <f t="shared" si="7"/>
        <v>F</v>
      </c>
      <c r="J94" s="162" t="str">
        <f t="shared" si="8"/>
        <v>Fail</v>
      </c>
      <c r="K94" s="1"/>
      <c r="L94" s="1"/>
    </row>
    <row r="95" spans="1:12" ht="15.75" customHeight="1" x14ac:dyDescent="0.35">
      <c r="A95" s="116"/>
      <c r="B95" s="117"/>
      <c r="C95" s="59"/>
      <c r="D95" s="59"/>
      <c r="E95" s="59"/>
      <c r="F95" s="59">
        <f t="shared" si="5"/>
        <v>0</v>
      </c>
      <c r="G95" s="60"/>
      <c r="H95" s="61">
        <f t="shared" si="6"/>
        <v>0</v>
      </c>
      <c r="I95" s="167" t="str">
        <f t="shared" si="7"/>
        <v>F</v>
      </c>
      <c r="J95" s="162" t="str">
        <f t="shared" si="8"/>
        <v>Fail</v>
      </c>
      <c r="K95" s="1"/>
      <c r="L95" s="1"/>
    </row>
    <row r="96" spans="1:12" ht="15.75" customHeight="1" x14ac:dyDescent="0.35">
      <c r="A96" s="116"/>
      <c r="B96" s="117"/>
      <c r="C96" s="59"/>
      <c r="D96" s="59"/>
      <c r="E96" s="59"/>
      <c r="F96" s="59">
        <f t="shared" si="5"/>
        <v>0</v>
      </c>
      <c r="G96" s="60"/>
      <c r="H96" s="61">
        <f t="shared" si="6"/>
        <v>0</v>
      </c>
      <c r="I96" s="167" t="str">
        <f t="shared" si="7"/>
        <v>F</v>
      </c>
      <c r="J96" s="162" t="str">
        <f t="shared" si="8"/>
        <v>Fail</v>
      </c>
      <c r="K96" s="1"/>
      <c r="L96" s="1"/>
    </row>
    <row r="97" spans="1:12" ht="15.75" customHeight="1" x14ac:dyDescent="0.35">
      <c r="A97" s="116"/>
      <c r="B97" s="117"/>
      <c r="C97" s="59"/>
      <c r="D97" s="59"/>
      <c r="E97" s="59"/>
      <c r="F97" s="59">
        <f t="shared" si="5"/>
        <v>0</v>
      </c>
      <c r="G97" s="60"/>
      <c r="H97" s="61">
        <f t="shared" si="6"/>
        <v>0</v>
      </c>
      <c r="I97" s="167" t="str">
        <f t="shared" si="7"/>
        <v>F</v>
      </c>
      <c r="J97" s="162" t="str">
        <f t="shared" si="8"/>
        <v>Fail</v>
      </c>
      <c r="K97" s="1"/>
      <c r="L97" s="1"/>
    </row>
    <row r="98" spans="1:12" ht="15.75" customHeight="1" x14ac:dyDescent="0.35">
      <c r="A98" s="116"/>
      <c r="B98" s="117"/>
      <c r="C98" s="59"/>
      <c r="D98" s="59"/>
      <c r="E98" s="59"/>
      <c r="F98" s="59">
        <f t="shared" si="5"/>
        <v>0</v>
      </c>
      <c r="G98" s="60"/>
      <c r="H98" s="61">
        <f t="shared" si="6"/>
        <v>0</v>
      </c>
      <c r="I98" s="167" t="str">
        <f t="shared" si="7"/>
        <v>F</v>
      </c>
      <c r="J98" s="162" t="str">
        <f t="shared" si="8"/>
        <v>Fail</v>
      </c>
      <c r="K98" s="1"/>
      <c r="L98" s="1"/>
    </row>
    <row r="99" spans="1:12" ht="15.75" customHeight="1" x14ac:dyDescent="0.35">
      <c r="A99" s="116"/>
      <c r="B99" s="117"/>
      <c r="C99" s="59"/>
      <c r="D99" s="59"/>
      <c r="E99" s="59"/>
      <c r="F99" s="59">
        <f t="shared" si="5"/>
        <v>0</v>
      </c>
      <c r="G99" s="60"/>
      <c r="H99" s="61">
        <f t="shared" si="6"/>
        <v>0</v>
      </c>
      <c r="I99" s="167" t="str">
        <f t="shared" si="7"/>
        <v>F</v>
      </c>
      <c r="J99" s="162" t="str">
        <f t="shared" si="8"/>
        <v>Fail</v>
      </c>
      <c r="K99" s="1"/>
      <c r="L99" s="1"/>
    </row>
    <row r="100" spans="1:12" ht="15.75" customHeight="1" x14ac:dyDescent="0.35">
      <c r="A100" s="116"/>
      <c r="B100" s="117"/>
      <c r="C100" s="59"/>
      <c r="D100" s="59"/>
      <c r="E100" s="59"/>
      <c r="F100" s="59">
        <f t="shared" si="5"/>
        <v>0</v>
      </c>
      <c r="G100" s="60"/>
      <c r="H100" s="61">
        <f t="shared" si="6"/>
        <v>0</v>
      </c>
      <c r="I100" s="167" t="str">
        <f t="shared" si="7"/>
        <v>F</v>
      </c>
      <c r="J100" s="162" t="str">
        <f t="shared" si="8"/>
        <v>Fail</v>
      </c>
      <c r="K100" s="1"/>
      <c r="L100" s="1"/>
    </row>
    <row r="101" spans="1:12" ht="15" customHeight="1" x14ac:dyDescent="0.35">
      <c r="A101" s="116"/>
      <c r="B101" s="117"/>
      <c r="C101" s="59"/>
      <c r="D101" s="59"/>
      <c r="E101" s="59"/>
      <c r="F101" s="59">
        <f t="shared" si="5"/>
        <v>0</v>
      </c>
      <c r="G101" s="60"/>
      <c r="H101" s="61">
        <f t="shared" si="6"/>
        <v>0</v>
      </c>
      <c r="I101" s="167" t="str">
        <f t="shared" si="7"/>
        <v>F</v>
      </c>
      <c r="J101" s="162" t="str">
        <f t="shared" si="8"/>
        <v>Fail</v>
      </c>
    </row>
    <row r="102" spans="1:12" ht="15" customHeight="1" x14ac:dyDescent="0.35">
      <c r="A102" s="116"/>
      <c r="B102" s="117"/>
      <c r="C102" s="59"/>
      <c r="D102" s="59"/>
      <c r="E102" s="59"/>
      <c r="F102" s="59">
        <f t="shared" si="5"/>
        <v>0</v>
      </c>
      <c r="G102" s="60"/>
      <c r="H102" s="61">
        <f t="shared" si="6"/>
        <v>0</v>
      </c>
      <c r="I102" s="167" t="str">
        <f t="shared" si="7"/>
        <v>F</v>
      </c>
      <c r="J102" s="162" t="str">
        <f t="shared" si="8"/>
        <v>Fail</v>
      </c>
    </row>
    <row r="103" spans="1:12" ht="15" customHeight="1" x14ac:dyDescent="0.35">
      <c r="A103" s="116"/>
      <c r="B103" s="117"/>
      <c r="C103" s="59"/>
      <c r="D103" s="59"/>
      <c r="E103" s="59"/>
      <c r="F103" s="59">
        <f t="shared" si="5"/>
        <v>0</v>
      </c>
      <c r="G103" s="60"/>
      <c r="H103" s="61">
        <f t="shared" si="6"/>
        <v>0</v>
      </c>
      <c r="I103" s="167" t="str">
        <f t="shared" si="7"/>
        <v>F</v>
      </c>
      <c r="J103" s="162" t="str">
        <f t="shared" si="8"/>
        <v>Fail</v>
      </c>
    </row>
    <row r="104" spans="1:12" ht="15" customHeight="1" x14ac:dyDescent="0.35">
      <c r="A104" s="116"/>
      <c r="B104" s="117"/>
      <c r="C104" s="59"/>
      <c r="D104" s="59"/>
      <c r="E104" s="59"/>
      <c r="F104" s="59">
        <f t="shared" si="5"/>
        <v>0</v>
      </c>
      <c r="G104" s="60"/>
      <c r="H104" s="61">
        <f t="shared" si="6"/>
        <v>0</v>
      </c>
      <c r="I104" s="167" t="str">
        <f t="shared" si="7"/>
        <v>F</v>
      </c>
      <c r="J104" s="162" t="str">
        <f t="shared" si="8"/>
        <v>Fail</v>
      </c>
    </row>
    <row r="105" spans="1:12" ht="15" customHeight="1" x14ac:dyDescent="0.35">
      <c r="A105" s="116"/>
      <c r="B105" s="117"/>
      <c r="C105" s="59"/>
      <c r="D105" s="59"/>
      <c r="E105" s="59"/>
      <c r="F105" s="59">
        <f t="shared" si="5"/>
        <v>0</v>
      </c>
      <c r="G105" s="60"/>
      <c r="H105" s="61">
        <f t="shared" si="6"/>
        <v>0</v>
      </c>
      <c r="I105" s="167" t="str">
        <f t="shared" si="7"/>
        <v>F</v>
      </c>
      <c r="J105" s="162" t="str">
        <f t="shared" si="8"/>
        <v>Fail</v>
      </c>
    </row>
    <row r="106" spans="1:12" ht="15" customHeight="1" x14ac:dyDescent="0.35">
      <c r="A106" s="116"/>
      <c r="B106" s="117"/>
      <c r="C106" s="59"/>
      <c r="D106" s="59"/>
      <c r="E106" s="59"/>
      <c r="F106" s="59">
        <f t="shared" si="5"/>
        <v>0</v>
      </c>
      <c r="G106" s="60"/>
      <c r="H106" s="61">
        <f t="shared" si="6"/>
        <v>0</v>
      </c>
      <c r="I106" s="167" t="str">
        <f t="shared" si="7"/>
        <v>F</v>
      </c>
      <c r="J106" s="162" t="str">
        <f t="shared" si="8"/>
        <v>Fail</v>
      </c>
    </row>
    <row r="107" spans="1:12" ht="15" customHeight="1" x14ac:dyDescent="0.35">
      <c r="A107" s="116"/>
      <c r="B107" s="117"/>
      <c r="C107" s="59"/>
      <c r="D107" s="59"/>
      <c r="E107" s="59"/>
      <c r="F107" s="59">
        <f t="shared" si="5"/>
        <v>0</v>
      </c>
      <c r="G107" s="60"/>
      <c r="H107" s="61">
        <f t="shared" si="6"/>
        <v>0</v>
      </c>
      <c r="I107" s="167" t="str">
        <f t="shared" si="7"/>
        <v>F</v>
      </c>
      <c r="J107" s="162" t="str">
        <f t="shared" si="8"/>
        <v>Fail</v>
      </c>
    </row>
    <row r="108" spans="1:12" ht="15" customHeight="1" x14ac:dyDescent="0.35">
      <c r="A108" s="116"/>
      <c r="B108" s="117"/>
      <c r="C108" s="59"/>
      <c r="D108" s="59"/>
      <c r="E108" s="59"/>
      <c r="F108" s="59">
        <f t="shared" si="5"/>
        <v>0</v>
      </c>
      <c r="G108" s="60"/>
      <c r="H108" s="61">
        <f t="shared" si="6"/>
        <v>0</v>
      </c>
      <c r="I108" s="167" t="str">
        <f t="shared" si="7"/>
        <v>F</v>
      </c>
      <c r="J108" s="162" t="str">
        <f t="shared" si="8"/>
        <v>Fail</v>
      </c>
    </row>
    <row r="109" spans="1:12" ht="15" customHeight="1" x14ac:dyDescent="0.35">
      <c r="A109" s="116"/>
      <c r="B109" s="117"/>
      <c r="C109" s="59"/>
      <c r="D109" s="59"/>
      <c r="E109" s="59"/>
      <c r="F109" s="59">
        <f t="shared" si="5"/>
        <v>0</v>
      </c>
      <c r="G109" s="60"/>
      <c r="H109" s="61">
        <f t="shared" si="6"/>
        <v>0</v>
      </c>
      <c r="I109" s="167" t="str">
        <f t="shared" si="7"/>
        <v>F</v>
      </c>
      <c r="J109" s="162" t="str">
        <f t="shared" si="8"/>
        <v>Fail</v>
      </c>
    </row>
    <row r="110" spans="1:12" ht="15" customHeight="1" x14ac:dyDescent="0.35">
      <c r="A110" s="116"/>
      <c r="B110" s="117"/>
      <c r="C110" s="59"/>
      <c r="D110" s="59"/>
      <c r="E110" s="59"/>
      <c r="F110" s="59">
        <f t="shared" si="5"/>
        <v>0</v>
      </c>
      <c r="G110" s="60"/>
      <c r="H110" s="61">
        <f t="shared" si="6"/>
        <v>0</v>
      </c>
      <c r="I110" s="167" t="str">
        <f t="shared" si="7"/>
        <v>F</v>
      </c>
      <c r="J110" s="162" t="str">
        <f t="shared" si="8"/>
        <v>Fail</v>
      </c>
    </row>
    <row r="111" spans="1:12" ht="15" customHeight="1" x14ac:dyDescent="0.35">
      <c r="A111" s="116"/>
      <c r="B111" s="117"/>
      <c r="C111" s="59"/>
      <c r="D111" s="59"/>
      <c r="E111" s="59"/>
      <c r="F111" s="59">
        <f t="shared" si="5"/>
        <v>0</v>
      </c>
      <c r="G111" s="60"/>
      <c r="H111" s="61">
        <f t="shared" si="6"/>
        <v>0</v>
      </c>
      <c r="I111" s="167" t="str">
        <f t="shared" si="7"/>
        <v>F</v>
      </c>
      <c r="J111" s="162" t="str">
        <f t="shared" si="8"/>
        <v>Fail</v>
      </c>
    </row>
    <row r="112" spans="1:12" ht="15" customHeight="1" x14ac:dyDescent="0.35">
      <c r="A112" s="116"/>
      <c r="B112" s="117"/>
      <c r="C112" s="59"/>
      <c r="D112" s="59"/>
      <c r="E112" s="59"/>
      <c r="F112" s="59">
        <f t="shared" si="5"/>
        <v>0</v>
      </c>
      <c r="G112" s="60"/>
      <c r="H112" s="61">
        <f t="shared" si="6"/>
        <v>0</v>
      </c>
      <c r="I112" s="169" t="str">
        <f t="shared" si="7"/>
        <v>F</v>
      </c>
      <c r="J112" s="162" t="str">
        <f t="shared" si="8"/>
        <v>Fail</v>
      </c>
    </row>
    <row r="113" spans="1:10" ht="15" customHeight="1" x14ac:dyDescent="0.35">
      <c r="A113" s="156"/>
      <c r="B113" s="156"/>
      <c r="C113" s="156"/>
      <c r="D113" s="156"/>
      <c r="E113" s="156"/>
      <c r="F113" s="59">
        <f t="shared" si="5"/>
        <v>0</v>
      </c>
      <c r="G113" s="156"/>
      <c r="H113" s="61">
        <f t="shared" si="6"/>
        <v>0</v>
      </c>
      <c r="I113" s="169" t="str">
        <f t="shared" si="7"/>
        <v>F</v>
      </c>
      <c r="J113" s="162" t="str">
        <f t="shared" si="8"/>
        <v>Fail</v>
      </c>
    </row>
    <row r="114" spans="1:10" ht="15" customHeight="1" x14ac:dyDescent="0.35">
      <c r="A114" s="156"/>
      <c r="B114" s="156"/>
      <c r="C114" s="156"/>
      <c r="D114" s="156"/>
      <c r="E114" s="156"/>
      <c r="F114" s="59">
        <f t="shared" si="5"/>
        <v>0</v>
      </c>
      <c r="G114" s="156"/>
      <c r="H114" s="61">
        <f t="shared" si="6"/>
        <v>0</v>
      </c>
      <c r="I114" s="169" t="str">
        <f t="shared" si="7"/>
        <v>F</v>
      </c>
      <c r="J114" s="162" t="str">
        <f t="shared" si="8"/>
        <v>Fail</v>
      </c>
    </row>
    <row r="115" spans="1:10" ht="15" customHeight="1" x14ac:dyDescent="0.35">
      <c r="A115" s="156"/>
      <c r="B115" s="156"/>
      <c r="C115" s="156"/>
      <c r="D115" s="156"/>
      <c r="E115" s="156"/>
      <c r="F115" s="59">
        <f t="shared" si="5"/>
        <v>0</v>
      </c>
      <c r="G115" s="156"/>
      <c r="H115" s="61">
        <f t="shared" si="6"/>
        <v>0</v>
      </c>
      <c r="I115" s="169" t="str">
        <f t="shared" si="7"/>
        <v>F</v>
      </c>
      <c r="J115" s="162" t="str">
        <f t="shared" si="8"/>
        <v>Fail</v>
      </c>
    </row>
    <row r="116" spans="1:10" ht="15" customHeight="1" x14ac:dyDescent="0.35">
      <c r="A116" s="156"/>
      <c r="B116" s="156"/>
      <c r="C116" s="156"/>
      <c r="D116" s="156"/>
      <c r="E116" s="156"/>
      <c r="F116" s="59">
        <f t="shared" si="5"/>
        <v>0</v>
      </c>
      <c r="G116" s="156"/>
      <c r="H116" s="61">
        <f t="shared" si="6"/>
        <v>0</v>
      </c>
      <c r="I116" s="169" t="str">
        <f t="shared" si="7"/>
        <v>F</v>
      </c>
      <c r="J116" s="162" t="str">
        <f t="shared" si="8"/>
        <v>Fail</v>
      </c>
    </row>
    <row r="117" spans="1:10" ht="15" customHeight="1" x14ac:dyDescent="0.35">
      <c r="A117" s="156"/>
      <c r="B117" s="156"/>
      <c r="C117" s="156"/>
      <c r="D117" s="156"/>
      <c r="E117" s="156"/>
      <c r="F117" s="59">
        <f t="shared" si="5"/>
        <v>0</v>
      </c>
      <c r="G117" s="156"/>
      <c r="H117" s="61">
        <f t="shared" si="6"/>
        <v>0</v>
      </c>
      <c r="I117" s="169" t="str">
        <f t="shared" si="7"/>
        <v>F</v>
      </c>
      <c r="J117" s="162" t="str">
        <f t="shared" si="8"/>
        <v>Fail</v>
      </c>
    </row>
    <row r="118" spans="1:10" ht="15" customHeight="1" x14ac:dyDescent="0.35">
      <c r="A118" s="156"/>
      <c r="B118" s="156"/>
      <c r="C118" s="156"/>
      <c r="D118" s="156"/>
      <c r="E118" s="156"/>
      <c r="F118" s="59">
        <f t="shared" si="5"/>
        <v>0</v>
      </c>
      <c r="G118" s="156"/>
      <c r="H118" s="61">
        <f t="shared" si="6"/>
        <v>0</v>
      </c>
      <c r="I118" s="169" t="str">
        <f t="shared" si="7"/>
        <v>F</v>
      </c>
      <c r="J118" s="162" t="str">
        <f t="shared" si="8"/>
        <v>Fail</v>
      </c>
    </row>
    <row r="119" spans="1:10" ht="15" customHeight="1" x14ac:dyDescent="0.35">
      <c r="A119" s="156"/>
      <c r="B119" s="156"/>
      <c r="C119" s="156"/>
      <c r="D119" s="156"/>
      <c r="E119" s="156"/>
      <c r="F119" s="59">
        <f t="shared" si="5"/>
        <v>0</v>
      </c>
      <c r="G119" s="156"/>
      <c r="H119" s="61">
        <f t="shared" si="6"/>
        <v>0</v>
      </c>
      <c r="I119" s="169" t="str">
        <f t="shared" si="7"/>
        <v>F</v>
      </c>
      <c r="J119" s="162" t="str">
        <f t="shared" si="8"/>
        <v>Fail</v>
      </c>
    </row>
    <row r="120" spans="1:10" ht="15" customHeight="1" x14ac:dyDescent="0.35">
      <c r="A120" s="156"/>
      <c r="B120" s="156"/>
      <c r="C120" s="156"/>
      <c r="D120" s="156"/>
      <c r="E120" s="156"/>
      <c r="F120" s="59">
        <f t="shared" si="5"/>
        <v>0</v>
      </c>
      <c r="G120" s="156"/>
      <c r="H120" s="61">
        <f t="shared" si="6"/>
        <v>0</v>
      </c>
      <c r="I120" s="169" t="str">
        <f t="shared" si="7"/>
        <v>F</v>
      </c>
      <c r="J120" s="162" t="str">
        <f t="shared" si="8"/>
        <v>Fail</v>
      </c>
    </row>
    <row r="121" spans="1:10" ht="15" customHeight="1" x14ac:dyDescent="0.35">
      <c r="A121" s="156"/>
      <c r="B121" s="156"/>
      <c r="C121" s="156"/>
      <c r="D121" s="156"/>
      <c r="E121" s="156"/>
      <c r="F121" s="59">
        <f t="shared" si="5"/>
        <v>0</v>
      </c>
      <c r="G121" s="156"/>
      <c r="H121" s="61">
        <f t="shared" si="6"/>
        <v>0</v>
      </c>
      <c r="I121" s="169" t="str">
        <f t="shared" si="7"/>
        <v>F</v>
      </c>
      <c r="J121" s="162" t="str">
        <f t="shared" si="8"/>
        <v>Fail</v>
      </c>
    </row>
    <row r="122" spans="1:10" ht="15" customHeight="1" x14ac:dyDescent="0.35">
      <c r="A122" s="156"/>
      <c r="B122" s="156"/>
      <c r="C122" s="156"/>
      <c r="D122" s="156"/>
      <c r="E122" s="156"/>
      <c r="F122" s="59">
        <f t="shared" si="5"/>
        <v>0</v>
      </c>
      <c r="G122" s="156"/>
      <c r="H122" s="61">
        <f t="shared" si="6"/>
        <v>0</v>
      </c>
      <c r="I122" s="169" t="str">
        <f t="shared" si="7"/>
        <v>F</v>
      </c>
      <c r="J122" s="162" t="str">
        <f t="shared" si="8"/>
        <v>Fail</v>
      </c>
    </row>
    <row r="123" spans="1:10" ht="15" customHeight="1" x14ac:dyDescent="0.35">
      <c r="A123" s="156"/>
      <c r="B123" s="156"/>
      <c r="C123" s="156"/>
      <c r="D123" s="156"/>
      <c r="E123" s="156"/>
      <c r="F123" s="59">
        <f t="shared" si="5"/>
        <v>0</v>
      </c>
      <c r="G123" s="156"/>
      <c r="H123" s="61">
        <f t="shared" si="6"/>
        <v>0</v>
      </c>
      <c r="I123" s="169" t="str">
        <f t="shared" si="7"/>
        <v>F</v>
      </c>
      <c r="J123" s="162" t="str">
        <f t="shared" si="8"/>
        <v>Fail</v>
      </c>
    </row>
    <row r="124" spans="1:10" ht="15" customHeight="1" x14ac:dyDescent="0.35">
      <c r="A124" s="156"/>
      <c r="B124" s="156"/>
      <c r="C124" s="156"/>
      <c r="D124" s="156"/>
      <c r="E124" s="156"/>
      <c r="F124" s="59">
        <f t="shared" si="5"/>
        <v>0</v>
      </c>
      <c r="G124" s="156"/>
      <c r="H124" s="61">
        <f t="shared" si="6"/>
        <v>0</v>
      </c>
      <c r="I124" s="169" t="str">
        <f t="shared" si="7"/>
        <v>F</v>
      </c>
      <c r="J124" s="162" t="str">
        <f t="shared" si="8"/>
        <v>Fail</v>
      </c>
    </row>
    <row r="125" spans="1:10" ht="15" customHeight="1" x14ac:dyDescent="0.35">
      <c r="A125" s="156"/>
      <c r="B125" s="156"/>
      <c r="C125" s="156"/>
      <c r="D125" s="156"/>
      <c r="E125" s="156"/>
      <c r="F125" s="59">
        <f t="shared" si="5"/>
        <v>0</v>
      </c>
      <c r="G125" s="156"/>
      <c r="H125" s="61">
        <f t="shared" si="6"/>
        <v>0</v>
      </c>
      <c r="I125" s="169" t="str">
        <f t="shared" si="7"/>
        <v>F</v>
      </c>
      <c r="J125" s="162" t="str">
        <f t="shared" si="8"/>
        <v>Fail</v>
      </c>
    </row>
    <row r="126" spans="1:10" ht="15" customHeight="1" x14ac:dyDescent="0.35">
      <c r="A126" s="156"/>
      <c r="B126" s="156"/>
      <c r="C126" s="156"/>
      <c r="D126" s="156"/>
      <c r="E126" s="156"/>
      <c r="F126" s="59">
        <f t="shared" si="5"/>
        <v>0</v>
      </c>
      <c r="G126" s="156"/>
      <c r="H126" s="61">
        <f t="shared" si="6"/>
        <v>0</v>
      </c>
      <c r="I126" s="169" t="str">
        <f t="shared" si="7"/>
        <v>F</v>
      </c>
      <c r="J126" s="162" t="str">
        <f t="shared" si="8"/>
        <v>Fail</v>
      </c>
    </row>
    <row r="127" spans="1:10" ht="15" customHeight="1" x14ac:dyDescent="0.35">
      <c r="A127" s="156"/>
      <c r="B127" s="156"/>
      <c r="C127" s="156"/>
      <c r="D127" s="156"/>
      <c r="E127" s="156"/>
      <c r="F127" s="59">
        <f t="shared" si="5"/>
        <v>0</v>
      </c>
      <c r="G127" s="156"/>
      <c r="H127" s="61">
        <f t="shared" si="6"/>
        <v>0</v>
      </c>
      <c r="I127" s="169" t="str">
        <f t="shared" si="7"/>
        <v>F</v>
      </c>
      <c r="J127" s="162" t="str">
        <f t="shared" si="8"/>
        <v>Fail</v>
      </c>
    </row>
    <row r="128" spans="1:10" ht="15" customHeight="1" x14ac:dyDescent="0.35">
      <c r="A128" s="156"/>
      <c r="B128" s="156"/>
      <c r="C128" s="156"/>
      <c r="D128" s="156"/>
      <c r="E128" s="156"/>
      <c r="F128" s="59">
        <f t="shared" si="5"/>
        <v>0</v>
      </c>
      <c r="G128" s="156"/>
      <c r="H128" s="61">
        <f t="shared" si="6"/>
        <v>0</v>
      </c>
      <c r="I128" s="169" t="str">
        <f t="shared" si="7"/>
        <v>F</v>
      </c>
      <c r="J128" s="162" t="str">
        <f t="shared" si="8"/>
        <v>Fail</v>
      </c>
    </row>
    <row r="129" spans="1:10" ht="15" customHeight="1" x14ac:dyDescent="0.35">
      <c r="A129" s="156"/>
      <c r="B129" s="156"/>
      <c r="C129" s="156"/>
      <c r="D129" s="156"/>
      <c r="E129" s="156"/>
      <c r="F129" s="59">
        <f t="shared" ref="F129:F162" si="9">ROUND(C129+D129+E129,2)</f>
        <v>0</v>
      </c>
      <c r="G129" s="156"/>
      <c r="H129" s="61">
        <f t="shared" si="6"/>
        <v>0</v>
      </c>
      <c r="I129" s="169" t="str">
        <f t="shared" si="7"/>
        <v>F</v>
      </c>
      <c r="J129" s="162" t="str">
        <f t="shared" si="8"/>
        <v>Fail</v>
      </c>
    </row>
    <row r="130" spans="1:10" ht="15" customHeight="1" x14ac:dyDescent="0.35">
      <c r="A130" s="156"/>
      <c r="B130" s="156"/>
      <c r="C130" s="156"/>
      <c r="D130" s="156"/>
      <c r="E130" s="156"/>
      <c r="F130" s="59">
        <f t="shared" si="9"/>
        <v>0</v>
      </c>
      <c r="G130" s="156"/>
      <c r="H130" s="61">
        <f t="shared" si="6"/>
        <v>0</v>
      </c>
      <c r="I130" s="169" t="str">
        <f t="shared" si="7"/>
        <v>F</v>
      </c>
      <c r="J130" s="162" t="str">
        <f t="shared" si="8"/>
        <v>Fail</v>
      </c>
    </row>
    <row r="131" spans="1:10" ht="15" customHeight="1" x14ac:dyDescent="0.35">
      <c r="A131" s="156"/>
      <c r="B131" s="156"/>
      <c r="C131" s="156"/>
      <c r="D131" s="156"/>
      <c r="E131" s="156"/>
      <c r="F131" s="59">
        <f t="shared" si="9"/>
        <v>0</v>
      </c>
      <c r="G131" s="156"/>
      <c r="H131" s="61">
        <f t="shared" si="6"/>
        <v>0</v>
      </c>
      <c r="I131" s="169" t="str">
        <f t="shared" si="7"/>
        <v>F</v>
      </c>
      <c r="J131" s="162" t="str">
        <f t="shared" si="8"/>
        <v>Fail</v>
      </c>
    </row>
    <row r="132" spans="1:10" ht="15" customHeight="1" x14ac:dyDescent="0.35">
      <c r="A132" s="156"/>
      <c r="B132" s="156"/>
      <c r="C132" s="156"/>
      <c r="D132" s="156"/>
      <c r="E132" s="156"/>
      <c r="F132" s="59">
        <f t="shared" si="9"/>
        <v>0</v>
      </c>
      <c r="G132" s="156"/>
      <c r="H132" s="61">
        <f t="shared" si="6"/>
        <v>0</v>
      </c>
      <c r="I132" s="169" t="str">
        <f t="shared" si="7"/>
        <v>F</v>
      </c>
      <c r="J132" s="162" t="str">
        <f t="shared" si="8"/>
        <v>Fail</v>
      </c>
    </row>
    <row r="133" spans="1:10" ht="15" customHeight="1" x14ac:dyDescent="0.35">
      <c r="A133" s="156"/>
      <c r="B133" s="156"/>
      <c r="C133" s="156"/>
      <c r="D133" s="156"/>
      <c r="E133" s="156"/>
      <c r="F133" s="59">
        <f t="shared" si="9"/>
        <v>0</v>
      </c>
      <c r="G133" s="156"/>
      <c r="H133" s="61">
        <f t="shared" si="6"/>
        <v>0</v>
      </c>
      <c r="I133" s="169" t="str">
        <f t="shared" si="7"/>
        <v>F</v>
      </c>
      <c r="J133" s="162" t="str">
        <f t="shared" si="8"/>
        <v>Fail</v>
      </c>
    </row>
    <row r="134" spans="1:10" ht="15" customHeight="1" x14ac:dyDescent="0.35">
      <c r="A134" s="156"/>
      <c r="B134" s="156"/>
      <c r="C134" s="156"/>
      <c r="D134" s="156"/>
      <c r="E134" s="156"/>
      <c r="F134" s="59">
        <f t="shared" si="9"/>
        <v>0</v>
      </c>
      <c r="G134" s="156"/>
      <c r="H134" s="61">
        <f t="shared" si="6"/>
        <v>0</v>
      </c>
      <c r="I134" s="169" t="str">
        <f t="shared" si="7"/>
        <v>F</v>
      </c>
      <c r="J134" s="162" t="str">
        <f t="shared" si="8"/>
        <v>Fail</v>
      </c>
    </row>
    <row r="135" spans="1:10" ht="15" customHeight="1" x14ac:dyDescent="0.35">
      <c r="A135" s="156"/>
      <c r="B135" s="156"/>
      <c r="C135" s="156"/>
      <c r="D135" s="156"/>
      <c r="E135" s="156"/>
      <c r="F135" s="59">
        <f t="shared" si="9"/>
        <v>0</v>
      </c>
      <c r="G135" s="156"/>
      <c r="H135" s="61">
        <f t="shared" si="6"/>
        <v>0</v>
      </c>
      <c r="I135" s="169" t="str">
        <f t="shared" si="7"/>
        <v>F</v>
      </c>
      <c r="J135" s="162" t="str">
        <f t="shared" si="8"/>
        <v>Fail</v>
      </c>
    </row>
    <row r="136" spans="1:10" ht="15" customHeight="1" x14ac:dyDescent="0.35">
      <c r="A136" s="156"/>
      <c r="B136" s="156"/>
      <c r="C136" s="156"/>
      <c r="D136" s="156"/>
      <c r="E136" s="156"/>
      <c r="F136" s="59">
        <f t="shared" si="9"/>
        <v>0</v>
      </c>
      <c r="G136" s="156"/>
      <c r="H136" s="61">
        <f t="shared" si="6"/>
        <v>0</v>
      </c>
      <c r="I136" s="169" t="str">
        <f t="shared" si="7"/>
        <v>F</v>
      </c>
      <c r="J136" s="162" t="str">
        <f t="shared" si="8"/>
        <v>Fail</v>
      </c>
    </row>
    <row r="137" spans="1:10" ht="15" customHeight="1" x14ac:dyDescent="0.35">
      <c r="A137" s="156"/>
      <c r="B137" s="156"/>
      <c r="C137" s="156"/>
      <c r="D137" s="156"/>
      <c r="E137" s="156"/>
      <c r="F137" s="59">
        <f t="shared" si="9"/>
        <v>0</v>
      </c>
      <c r="G137" s="156"/>
      <c r="H137" s="61">
        <f t="shared" si="6"/>
        <v>0</v>
      </c>
      <c r="I137" s="169" t="str">
        <f t="shared" si="7"/>
        <v>F</v>
      </c>
      <c r="J137" s="162" t="str">
        <f t="shared" si="8"/>
        <v>Fail</v>
      </c>
    </row>
    <row r="138" spans="1:10" ht="15" customHeight="1" x14ac:dyDescent="0.35">
      <c r="A138" s="156"/>
      <c r="B138" s="156"/>
      <c r="C138" s="156"/>
      <c r="D138" s="156"/>
      <c r="E138" s="156"/>
      <c r="F138" s="59">
        <f t="shared" si="9"/>
        <v>0</v>
      </c>
      <c r="G138" s="156"/>
      <c r="H138" s="61">
        <f t="shared" si="6"/>
        <v>0</v>
      </c>
      <c r="I138" s="169" t="str">
        <f t="shared" si="7"/>
        <v>F</v>
      </c>
      <c r="J138" s="162" t="str">
        <f t="shared" si="8"/>
        <v>Fail</v>
      </c>
    </row>
    <row r="139" spans="1:10" ht="15" customHeight="1" x14ac:dyDescent="0.35">
      <c r="A139" s="156"/>
      <c r="B139" s="156"/>
      <c r="C139" s="156"/>
      <c r="D139" s="156"/>
      <c r="E139" s="156"/>
      <c r="F139" s="59">
        <f t="shared" si="9"/>
        <v>0</v>
      </c>
      <c r="G139" s="156"/>
      <c r="H139" s="61">
        <f t="shared" si="6"/>
        <v>0</v>
      </c>
      <c r="I139" s="169" t="str">
        <f t="shared" si="7"/>
        <v>F</v>
      </c>
      <c r="J139" s="162" t="str">
        <f t="shared" si="8"/>
        <v>Fail</v>
      </c>
    </row>
    <row r="140" spans="1:10" ht="15" customHeight="1" x14ac:dyDescent="0.35">
      <c r="A140" s="156"/>
      <c r="B140" s="156"/>
      <c r="C140" s="156"/>
      <c r="D140" s="156"/>
      <c r="E140" s="156"/>
      <c r="F140" s="59">
        <f t="shared" si="9"/>
        <v>0</v>
      </c>
      <c r="G140" s="156"/>
      <c r="H140" s="61">
        <f t="shared" si="6"/>
        <v>0</v>
      </c>
      <c r="I140" s="169" t="str">
        <f t="shared" si="7"/>
        <v>F</v>
      </c>
      <c r="J140" s="162" t="str">
        <f t="shared" si="8"/>
        <v>Fail</v>
      </c>
    </row>
    <row r="141" spans="1:10" ht="15" customHeight="1" x14ac:dyDescent="0.35">
      <c r="A141" s="156"/>
      <c r="B141" s="156"/>
      <c r="C141" s="156"/>
      <c r="D141" s="156"/>
      <c r="E141" s="156"/>
      <c r="F141" s="59">
        <f t="shared" si="9"/>
        <v>0</v>
      </c>
      <c r="G141" s="156"/>
      <c r="H141" s="61">
        <f t="shared" si="6"/>
        <v>0</v>
      </c>
      <c r="I141" s="169" t="str">
        <f t="shared" si="7"/>
        <v>F</v>
      </c>
      <c r="J141" s="162" t="str">
        <f t="shared" si="8"/>
        <v>Fail</v>
      </c>
    </row>
    <row r="142" spans="1:10" ht="15" customHeight="1" x14ac:dyDescent="0.35">
      <c r="A142" s="156"/>
      <c r="B142" s="156"/>
      <c r="C142" s="156"/>
      <c r="D142" s="156"/>
      <c r="E142" s="156"/>
      <c r="F142" s="59">
        <f t="shared" si="9"/>
        <v>0</v>
      </c>
      <c r="G142" s="156"/>
      <c r="H142" s="61">
        <f t="shared" ref="H142:H162" si="10">ROUND(F142,0)</f>
        <v>0</v>
      </c>
      <c r="I142" s="169" t="str">
        <f t="shared" ref="I142:I162" si="11">IF(J142="Fail","F",IF(H142&gt;47,"A",IF(H142&gt;38,"B",IF(H142&gt;29,"C",IF(H142&gt;23,"D","F")))))</f>
        <v>F</v>
      </c>
      <c r="J142" s="162" t="str">
        <f t="shared" ref="J142:J162" si="12">IF(MIN(H142)&gt;=24,"Pass","Fail")</f>
        <v>Fail</v>
      </c>
    </row>
    <row r="143" spans="1:10" ht="15" customHeight="1" x14ac:dyDescent="0.35">
      <c r="A143" s="156"/>
      <c r="B143" s="156"/>
      <c r="C143" s="156"/>
      <c r="D143" s="156"/>
      <c r="E143" s="156"/>
      <c r="F143" s="59">
        <f t="shared" si="9"/>
        <v>0</v>
      </c>
      <c r="G143" s="156"/>
      <c r="H143" s="61">
        <f t="shared" si="10"/>
        <v>0</v>
      </c>
      <c r="I143" s="169" t="str">
        <f t="shared" si="11"/>
        <v>F</v>
      </c>
      <c r="J143" s="162" t="str">
        <f t="shared" si="12"/>
        <v>Fail</v>
      </c>
    </row>
    <row r="144" spans="1:10" ht="15" customHeight="1" x14ac:dyDescent="0.35">
      <c r="A144" s="156"/>
      <c r="B144" s="156"/>
      <c r="C144" s="156"/>
      <c r="D144" s="156"/>
      <c r="E144" s="156"/>
      <c r="F144" s="59">
        <f t="shared" si="9"/>
        <v>0</v>
      </c>
      <c r="G144" s="156"/>
      <c r="H144" s="61">
        <f t="shared" si="10"/>
        <v>0</v>
      </c>
      <c r="I144" s="169" t="str">
        <f t="shared" si="11"/>
        <v>F</v>
      </c>
      <c r="J144" s="162" t="str">
        <f t="shared" si="12"/>
        <v>Fail</v>
      </c>
    </row>
    <row r="145" spans="1:10" ht="15" customHeight="1" x14ac:dyDescent="0.35">
      <c r="A145" s="156"/>
      <c r="B145" s="156"/>
      <c r="C145" s="156"/>
      <c r="D145" s="156"/>
      <c r="E145" s="156"/>
      <c r="F145" s="59">
        <f t="shared" si="9"/>
        <v>0</v>
      </c>
      <c r="G145" s="156"/>
      <c r="H145" s="61">
        <f t="shared" si="10"/>
        <v>0</v>
      </c>
      <c r="I145" s="169" t="str">
        <f t="shared" si="11"/>
        <v>F</v>
      </c>
      <c r="J145" s="162" t="str">
        <f t="shared" si="12"/>
        <v>Fail</v>
      </c>
    </row>
    <row r="146" spans="1:10" ht="15" customHeight="1" x14ac:dyDescent="0.35">
      <c r="A146" s="156"/>
      <c r="B146" s="156"/>
      <c r="C146" s="156"/>
      <c r="D146" s="156"/>
      <c r="E146" s="156"/>
      <c r="F146" s="59">
        <f t="shared" si="9"/>
        <v>0</v>
      </c>
      <c r="G146" s="156"/>
      <c r="H146" s="61">
        <f t="shared" si="10"/>
        <v>0</v>
      </c>
      <c r="I146" s="169" t="str">
        <f t="shared" si="11"/>
        <v>F</v>
      </c>
      <c r="J146" s="162" t="str">
        <f t="shared" si="12"/>
        <v>Fail</v>
      </c>
    </row>
    <row r="147" spans="1:10" ht="15" customHeight="1" x14ac:dyDescent="0.35">
      <c r="A147" s="156"/>
      <c r="B147" s="156"/>
      <c r="C147" s="156"/>
      <c r="D147" s="156"/>
      <c r="E147" s="156"/>
      <c r="F147" s="59">
        <f t="shared" si="9"/>
        <v>0</v>
      </c>
      <c r="G147" s="156"/>
      <c r="H147" s="61">
        <f t="shared" si="10"/>
        <v>0</v>
      </c>
      <c r="I147" s="169" t="str">
        <f t="shared" si="11"/>
        <v>F</v>
      </c>
      <c r="J147" s="162" t="str">
        <f t="shared" si="12"/>
        <v>Fail</v>
      </c>
    </row>
    <row r="148" spans="1:10" ht="15" customHeight="1" x14ac:dyDescent="0.35">
      <c r="A148" s="156"/>
      <c r="B148" s="156"/>
      <c r="C148" s="156"/>
      <c r="D148" s="156"/>
      <c r="E148" s="156"/>
      <c r="F148" s="59">
        <f t="shared" si="9"/>
        <v>0</v>
      </c>
      <c r="G148" s="156"/>
      <c r="H148" s="61">
        <f t="shared" si="10"/>
        <v>0</v>
      </c>
      <c r="I148" s="169" t="str">
        <f t="shared" si="11"/>
        <v>F</v>
      </c>
      <c r="J148" s="162" t="str">
        <f t="shared" si="12"/>
        <v>Fail</v>
      </c>
    </row>
    <row r="149" spans="1:10" ht="15" customHeight="1" x14ac:dyDescent="0.35">
      <c r="A149" s="156"/>
      <c r="B149" s="156"/>
      <c r="C149" s="156"/>
      <c r="D149" s="156"/>
      <c r="E149" s="156"/>
      <c r="F149" s="59">
        <f t="shared" si="9"/>
        <v>0</v>
      </c>
      <c r="G149" s="156"/>
      <c r="H149" s="61">
        <f t="shared" si="10"/>
        <v>0</v>
      </c>
      <c r="I149" s="169" t="str">
        <f t="shared" si="11"/>
        <v>F</v>
      </c>
      <c r="J149" s="162" t="str">
        <f t="shared" si="12"/>
        <v>Fail</v>
      </c>
    </row>
    <row r="150" spans="1:10" ht="15" customHeight="1" x14ac:dyDescent="0.35">
      <c r="A150" s="156"/>
      <c r="B150" s="156"/>
      <c r="C150" s="156"/>
      <c r="D150" s="156"/>
      <c r="E150" s="156"/>
      <c r="F150" s="59">
        <f t="shared" si="9"/>
        <v>0</v>
      </c>
      <c r="G150" s="156"/>
      <c r="H150" s="61">
        <f t="shared" si="10"/>
        <v>0</v>
      </c>
      <c r="I150" s="169" t="str">
        <f t="shared" si="11"/>
        <v>F</v>
      </c>
      <c r="J150" s="162" t="str">
        <f t="shared" si="12"/>
        <v>Fail</v>
      </c>
    </row>
    <row r="151" spans="1:10" ht="15" customHeight="1" x14ac:dyDescent="0.35">
      <c r="A151" s="156"/>
      <c r="B151" s="156"/>
      <c r="C151" s="156"/>
      <c r="D151" s="156"/>
      <c r="E151" s="156"/>
      <c r="F151" s="59">
        <f t="shared" si="9"/>
        <v>0</v>
      </c>
      <c r="G151" s="156"/>
      <c r="H151" s="61">
        <f t="shared" si="10"/>
        <v>0</v>
      </c>
      <c r="I151" s="169" t="str">
        <f t="shared" si="11"/>
        <v>F</v>
      </c>
      <c r="J151" s="162" t="str">
        <f t="shared" si="12"/>
        <v>Fail</v>
      </c>
    </row>
    <row r="152" spans="1:10" ht="15" customHeight="1" x14ac:dyDescent="0.35">
      <c r="A152" s="156"/>
      <c r="B152" s="156"/>
      <c r="C152" s="156"/>
      <c r="D152" s="156"/>
      <c r="E152" s="156"/>
      <c r="F152" s="59">
        <f t="shared" si="9"/>
        <v>0</v>
      </c>
      <c r="G152" s="156"/>
      <c r="H152" s="61">
        <f t="shared" si="10"/>
        <v>0</v>
      </c>
      <c r="I152" s="169" t="str">
        <f t="shared" si="11"/>
        <v>F</v>
      </c>
      <c r="J152" s="162" t="str">
        <f t="shared" si="12"/>
        <v>Fail</v>
      </c>
    </row>
    <row r="153" spans="1:10" ht="15" customHeight="1" x14ac:dyDescent="0.35">
      <c r="A153" s="156"/>
      <c r="B153" s="156"/>
      <c r="C153" s="156"/>
      <c r="D153" s="156"/>
      <c r="E153" s="156"/>
      <c r="F153" s="59">
        <f t="shared" si="9"/>
        <v>0</v>
      </c>
      <c r="G153" s="156"/>
      <c r="H153" s="61">
        <f t="shared" si="10"/>
        <v>0</v>
      </c>
      <c r="I153" s="169" t="str">
        <f t="shared" si="11"/>
        <v>F</v>
      </c>
      <c r="J153" s="162" t="str">
        <f t="shared" si="12"/>
        <v>Fail</v>
      </c>
    </row>
    <row r="154" spans="1:10" ht="15" customHeight="1" x14ac:dyDescent="0.35">
      <c r="A154" s="156"/>
      <c r="B154" s="156"/>
      <c r="C154" s="156"/>
      <c r="D154" s="156"/>
      <c r="E154" s="156"/>
      <c r="F154" s="59">
        <f t="shared" si="9"/>
        <v>0</v>
      </c>
      <c r="G154" s="156"/>
      <c r="H154" s="61">
        <f t="shared" si="10"/>
        <v>0</v>
      </c>
      <c r="I154" s="169" t="str">
        <f t="shared" si="11"/>
        <v>F</v>
      </c>
      <c r="J154" s="162" t="str">
        <f t="shared" si="12"/>
        <v>Fail</v>
      </c>
    </row>
    <row r="155" spans="1:10" ht="15" customHeight="1" x14ac:dyDescent="0.35">
      <c r="A155" s="156"/>
      <c r="B155" s="156"/>
      <c r="C155" s="156"/>
      <c r="D155" s="156"/>
      <c r="E155" s="156"/>
      <c r="F155" s="59">
        <f t="shared" si="9"/>
        <v>0</v>
      </c>
      <c r="G155" s="156"/>
      <c r="H155" s="61">
        <f t="shared" si="10"/>
        <v>0</v>
      </c>
      <c r="I155" s="169" t="str">
        <f t="shared" si="11"/>
        <v>F</v>
      </c>
      <c r="J155" s="162" t="str">
        <f t="shared" si="12"/>
        <v>Fail</v>
      </c>
    </row>
    <row r="156" spans="1:10" ht="15" customHeight="1" x14ac:dyDescent="0.35">
      <c r="A156" s="156"/>
      <c r="B156" s="156"/>
      <c r="C156" s="156"/>
      <c r="D156" s="156"/>
      <c r="E156" s="156"/>
      <c r="F156" s="59">
        <f t="shared" si="9"/>
        <v>0</v>
      </c>
      <c r="G156" s="156"/>
      <c r="H156" s="61">
        <f t="shared" si="10"/>
        <v>0</v>
      </c>
      <c r="I156" s="169" t="str">
        <f t="shared" si="11"/>
        <v>F</v>
      </c>
      <c r="J156" s="162" t="str">
        <f t="shared" si="12"/>
        <v>Fail</v>
      </c>
    </row>
    <row r="157" spans="1:10" ht="15" customHeight="1" x14ac:dyDescent="0.35">
      <c r="A157" s="156"/>
      <c r="B157" s="156"/>
      <c r="C157" s="156"/>
      <c r="D157" s="156"/>
      <c r="E157" s="156"/>
      <c r="F157" s="59">
        <f t="shared" si="9"/>
        <v>0</v>
      </c>
      <c r="G157" s="156"/>
      <c r="H157" s="61">
        <f t="shared" si="10"/>
        <v>0</v>
      </c>
      <c r="I157" s="169" t="str">
        <f t="shared" si="11"/>
        <v>F</v>
      </c>
      <c r="J157" s="162" t="str">
        <f t="shared" si="12"/>
        <v>Fail</v>
      </c>
    </row>
    <row r="158" spans="1:10" ht="15" customHeight="1" x14ac:dyDescent="0.35">
      <c r="A158" s="156"/>
      <c r="B158" s="156"/>
      <c r="C158" s="156"/>
      <c r="D158" s="156"/>
      <c r="E158" s="156"/>
      <c r="F158" s="59">
        <f t="shared" si="9"/>
        <v>0</v>
      </c>
      <c r="G158" s="156"/>
      <c r="H158" s="61">
        <f t="shared" si="10"/>
        <v>0</v>
      </c>
      <c r="I158" s="169" t="str">
        <f t="shared" si="11"/>
        <v>F</v>
      </c>
      <c r="J158" s="162" t="str">
        <f t="shared" si="12"/>
        <v>Fail</v>
      </c>
    </row>
    <row r="159" spans="1:10" ht="15" customHeight="1" x14ac:dyDescent="0.35">
      <c r="A159" s="156"/>
      <c r="B159" s="156"/>
      <c r="C159" s="156"/>
      <c r="D159" s="156"/>
      <c r="E159" s="156"/>
      <c r="F159" s="59">
        <f t="shared" si="9"/>
        <v>0</v>
      </c>
      <c r="G159" s="156"/>
      <c r="H159" s="61">
        <f t="shared" si="10"/>
        <v>0</v>
      </c>
      <c r="I159" s="169" t="str">
        <f t="shared" si="11"/>
        <v>F</v>
      </c>
      <c r="J159" s="162" t="str">
        <f t="shared" si="12"/>
        <v>Fail</v>
      </c>
    </row>
    <row r="160" spans="1:10" ht="15" customHeight="1" x14ac:dyDescent="0.35">
      <c r="A160" s="156"/>
      <c r="B160" s="156"/>
      <c r="C160" s="156"/>
      <c r="D160" s="156"/>
      <c r="E160" s="156"/>
      <c r="F160" s="59">
        <f t="shared" si="9"/>
        <v>0</v>
      </c>
      <c r="G160" s="156"/>
      <c r="H160" s="61">
        <f t="shared" si="10"/>
        <v>0</v>
      </c>
      <c r="I160" s="169" t="str">
        <f t="shared" si="11"/>
        <v>F</v>
      </c>
      <c r="J160" s="162" t="str">
        <f t="shared" si="12"/>
        <v>Fail</v>
      </c>
    </row>
    <row r="161" spans="1:10" ht="15" customHeight="1" x14ac:dyDescent="0.35">
      <c r="A161" s="156"/>
      <c r="B161" s="156"/>
      <c r="C161" s="156"/>
      <c r="D161" s="156"/>
      <c r="E161" s="156"/>
      <c r="F161" s="59">
        <f t="shared" si="9"/>
        <v>0</v>
      </c>
      <c r="G161" s="156"/>
      <c r="H161" s="61">
        <f t="shared" si="10"/>
        <v>0</v>
      </c>
      <c r="I161" s="169" t="str">
        <f t="shared" si="11"/>
        <v>F</v>
      </c>
      <c r="J161" s="162" t="str">
        <f t="shared" si="12"/>
        <v>Fail</v>
      </c>
    </row>
    <row r="162" spans="1:10" ht="15" customHeight="1" x14ac:dyDescent="0.35">
      <c r="A162" s="156"/>
      <c r="B162" s="156"/>
      <c r="C162" s="156"/>
      <c r="D162" s="156"/>
      <c r="E162" s="156"/>
      <c r="F162" s="59">
        <f t="shared" si="9"/>
        <v>0</v>
      </c>
      <c r="G162" s="156"/>
      <c r="H162" s="61">
        <f t="shared" si="10"/>
        <v>0</v>
      </c>
      <c r="I162" s="169" t="str">
        <f t="shared" si="11"/>
        <v>F</v>
      </c>
      <c r="J162" s="162" t="str">
        <f t="shared" si="12"/>
        <v>Fail</v>
      </c>
    </row>
  </sheetData>
  <mergeCells count="17">
    <mergeCell ref="B5:D5"/>
    <mergeCell ref="G5:J5"/>
    <mergeCell ref="F4:J4"/>
    <mergeCell ref="B4:D4"/>
    <mergeCell ref="E1:J1"/>
    <mergeCell ref="B2:J2"/>
    <mergeCell ref="B3:J3"/>
    <mergeCell ref="A10:A12"/>
    <mergeCell ref="B10:B12"/>
    <mergeCell ref="H10:H11"/>
    <mergeCell ref="I10:I12"/>
    <mergeCell ref="J10:J12"/>
    <mergeCell ref="C6:D6"/>
    <mergeCell ref="G6:J6"/>
    <mergeCell ref="C7:D7"/>
    <mergeCell ref="G7:J7"/>
    <mergeCell ref="C10:F10"/>
  </mergeCells>
  <phoneticPr fontId="25" type="noConversion"/>
  <conditionalFormatting sqref="H13:H162">
    <cfRule type="cellIs" dxfId="67" priority="3" operator="lessThan">
      <formula>16</formula>
    </cfRule>
  </conditionalFormatting>
  <conditionalFormatting sqref="C1:E1 E4:E5 C10:E112">
    <cfRule type="cellIs" dxfId="66" priority="4" operator="lessThan">
      <formula>1</formula>
    </cfRule>
  </conditionalFormatting>
  <conditionalFormatting sqref="J10">
    <cfRule type="containsText" dxfId="65" priority="5" operator="containsText" text="fail">
      <formula>NOT(ISERROR(SEARCH(("fail"),(J10))))</formula>
    </cfRule>
  </conditionalFormatting>
  <conditionalFormatting sqref="F13:F162">
    <cfRule type="cellIs" dxfId="64" priority="6" operator="lessThan">
      <formula>8</formula>
    </cfRule>
  </conditionalFormatting>
  <conditionalFormatting sqref="C34:E112">
    <cfRule type="cellIs" dxfId="63" priority="7" operator="lessThan">
      <formula>0</formula>
    </cfRule>
  </conditionalFormatting>
  <conditionalFormatting sqref="I13:I162">
    <cfRule type="cellIs" dxfId="62" priority="2" operator="equal">
      <formula>"F"</formula>
    </cfRule>
  </conditionalFormatting>
  <conditionalFormatting sqref="J13:J162">
    <cfRule type="containsText" dxfId="61" priority="1" operator="containsText" text="fail">
      <formula>NOT(ISERROR(SEARCH("fail",J13)))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1" manualBreakCount="1"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500-000000000000}">
          <x14:formula1>
            <xm:f>'Work '!$W$29:$W$36</xm:f>
          </x14:formula1>
          <xm:sqref>C6</xm:sqref>
        </x14:dataValidation>
        <x14:dataValidation type="list" allowBlank="1" showErrorMessage="1" xr:uid="{00000000-0002-0000-0500-000001000000}">
          <x14:formula1>
            <xm:f>'Work '!$T$7:$T$17</xm:f>
          </x14:formula1>
          <xm:sqref>G6</xm:sqref>
        </x14:dataValidation>
        <x14:dataValidation type="list" allowBlank="1" showErrorMessage="1" xr:uid="{00000000-0002-0000-0500-000002000000}">
          <x14:formula1>
            <xm:f>'Work '!$W$7:$W$9</xm:f>
          </x14:formula1>
          <xm:sqref>G7</xm:sqref>
        </x14:dataValidation>
        <x14:dataValidation type="list" allowBlank="1" showErrorMessage="1" xr:uid="{00000000-0002-0000-0500-000003000000}">
          <x14:formula1>
            <xm:f>'Work '!$T$28:$T$30</xm:f>
          </x14:formula1>
          <xm:sqref>C7</xm:sqref>
        </x14:dataValidation>
        <x14:dataValidation type="list" allowBlank="1" showErrorMessage="1" xr:uid="{00000000-0002-0000-0500-000004000000}">
          <x14:formula1>
            <xm:f>'Work '!$B$12</xm:f>
          </x14:formula1>
          <xm:sqref>B7</xm:sqref>
        </x14:dataValidation>
        <x14:dataValidation type="list" allowBlank="1" showErrorMessage="1" xr:uid="{00000000-0002-0000-0500-000005000000}">
          <x14:formula1>
            <xm:f>'Work '!$Z$7:$Z$10</xm:f>
          </x14:formula1>
          <xm:sqref>E1</xm:sqref>
        </x14:dataValidation>
        <x14:dataValidation type="list" allowBlank="1" showErrorMessage="1" xr:uid="{00000000-0002-0000-0500-000006000000}">
          <x14:formula1>
            <xm:f>'Work '!$N$7:$N$14</xm:f>
          </x14:formula1>
          <xm:sqref>G5</xm:sqref>
        </x14:dataValidation>
        <x14:dataValidation type="list" allowBlank="1" showErrorMessage="1" xr:uid="{00000000-0002-0000-0500-000007000000}">
          <x14:formula1>
            <xm:f>'Work '!$AC$5:$AC$154</xm:f>
          </x14:formula1>
          <xm:sqref>D9</xm:sqref>
        </x14:dataValidation>
        <x14:dataValidation type="list" allowBlank="1" showErrorMessage="1" xr:uid="{00000000-0002-0000-0500-000008000000}">
          <x14:formula1>
            <xm:f>'Work '!$AD$5:$AD$26</xm:f>
          </x14:formula1>
          <xm:sqref>F4:J4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7030A0"/>
  </sheetPr>
  <dimension ref="A1:N162"/>
  <sheetViews>
    <sheetView view="pageBreakPreview" zoomScaleNormal="100" zoomScaleSheetLayoutView="100" workbookViewId="0">
      <pane ySplit="12" topLeftCell="A167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style="119" customWidth="1"/>
    <col min="2" max="2" width="33.1796875" style="119" customWidth="1"/>
    <col min="3" max="3" width="6.54296875" style="119" customWidth="1"/>
    <col min="4" max="4" width="9.453125" style="119" customWidth="1"/>
    <col min="5" max="5" width="7.81640625" style="119" customWidth="1"/>
    <col min="6" max="6" width="8.453125" style="119" customWidth="1"/>
    <col min="7" max="7" width="8.1796875" style="119" customWidth="1"/>
    <col min="8" max="9" width="7.26953125" style="119" customWidth="1"/>
    <col min="10" max="10" width="9.7265625" style="119" customWidth="1"/>
    <col min="11" max="12" width="8.81640625" style="119" customWidth="1"/>
    <col min="13" max="16384" width="14.453125" style="119"/>
  </cols>
  <sheetData>
    <row r="1" spans="1:14" ht="15.5" x14ac:dyDescent="0.35">
      <c r="A1" s="1"/>
      <c r="B1" s="1"/>
      <c r="C1" s="2"/>
      <c r="D1" s="2"/>
      <c r="E1" s="182" t="s">
        <v>47</v>
      </c>
      <c r="F1" s="183"/>
      <c r="G1" s="183"/>
      <c r="H1" s="183"/>
      <c r="I1" s="183"/>
      <c r="J1" s="183"/>
      <c r="K1" s="1"/>
      <c r="L1" s="1"/>
    </row>
    <row r="2" spans="1:14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4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4" ht="17.25" customHeight="1" x14ac:dyDescent="0.35">
      <c r="A4" s="102" t="s">
        <v>3</v>
      </c>
      <c r="B4" s="236"/>
      <c r="C4" s="236"/>
      <c r="D4" s="237"/>
      <c r="E4" s="103" t="s">
        <v>4</v>
      </c>
      <c r="F4" s="234" t="s">
        <v>194</v>
      </c>
      <c r="G4" s="234"/>
      <c r="H4" s="234"/>
      <c r="I4" s="234"/>
      <c r="J4" s="235"/>
      <c r="K4" s="1"/>
      <c r="L4" s="1"/>
    </row>
    <row r="5" spans="1:14" ht="17.25" customHeight="1" x14ac:dyDescent="0.35">
      <c r="A5" s="103" t="s">
        <v>6</v>
      </c>
      <c r="B5" s="233"/>
      <c r="C5" s="233"/>
      <c r="D5" s="233"/>
      <c r="E5" s="103" t="s">
        <v>7</v>
      </c>
      <c r="F5" s="115"/>
      <c r="G5" s="218">
        <v>2020</v>
      </c>
      <c r="H5" s="218"/>
      <c r="I5" s="218"/>
      <c r="J5" s="219"/>
      <c r="K5" s="1"/>
      <c r="L5" s="1"/>
    </row>
    <row r="6" spans="1:14" ht="17.25" customHeight="1" x14ac:dyDescent="0.35">
      <c r="A6" s="103" t="s">
        <v>8</v>
      </c>
      <c r="B6" s="123" t="s">
        <v>49</v>
      </c>
      <c r="C6" s="216" t="s">
        <v>50</v>
      </c>
      <c r="D6" s="217"/>
      <c r="E6" s="103" t="s">
        <v>11</v>
      </c>
      <c r="F6" s="86"/>
      <c r="G6" s="218" t="s">
        <v>51</v>
      </c>
      <c r="H6" s="218"/>
      <c r="I6" s="218"/>
      <c r="J6" s="219"/>
      <c r="K6" s="1"/>
      <c r="L6" s="1"/>
    </row>
    <row r="7" spans="1:14" ht="17.25" customHeight="1" x14ac:dyDescent="0.35">
      <c r="A7" s="103" t="s">
        <v>13</v>
      </c>
      <c r="B7" s="105" t="s">
        <v>114</v>
      </c>
      <c r="C7" s="216" t="s">
        <v>15</v>
      </c>
      <c r="D7" s="217"/>
      <c r="E7" s="103" t="s">
        <v>16</v>
      </c>
      <c r="F7" s="86"/>
      <c r="G7" s="218" t="s">
        <v>53</v>
      </c>
      <c r="H7" s="218"/>
      <c r="I7" s="218"/>
      <c r="J7" s="219"/>
      <c r="K7" s="1"/>
      <c r="L7" s="1"/>
    </row>
    <row r="8" spans="1:14" ht="17.25" customHeight="1" x14ac:dyDescent="0.35">
      <c r="A8" s="103" t="s">
        <v>18</v>
      </c>
      <c r="B8" s="105">
        <f>VLOOKUP(B7,'Work '!G7:I26,3,0)</f>
        <v>60</v>
      </c>
      <c r="C8" s="103" t="s">
        <v>19</v>
      </c>
      <c r="D8" s="122" t="s">
        <v>20</v>
      </c>
      <c r="E8" s="107" t="s">
        <v>21</v>
      </c>
      <c r="F8" s="107" t="s">
        <v>22</v>
      </c>
      <c r="G8" s="107" t="s">
        <v>23</v>
      </c>
      <c r="H8" s="107" t="s">
        <v>24</v>
      </c>
      <c r="I8" s="107" t="s">
        <v>25</v>
      </c>
      <c r="J8" s="110" t="s">
        <v>26</v>
      </c>
      <c r="K8" s="1"/>
      <c r="L8" s="1"/>
    </row>
    <row r="9" spans="1:14" ht="17.25" customHeight="1" x14ac:dyDescent="0.35">
      <c r="A9" s="108" t="s">
        <v>27</v>
      </c>
      <c r="B9" s="111">
        <v>44222</v>
      </c>
      <c r="C9" s="112" t="s">
        <v>28</v>
      </c>
      <c r="D9" s="113">
        <v>45</v>
      </c>
      <c r="E9" s="109">
        <f>COUNTIF(I13:I112,"A")</f>
        <v>0</v>
      </c>
      <c r="F9" s="109">
        <f>COUNTIF(I13:I112,"B")</f>
        <v>0</v>
      </c>
      <c r="G9" s="109">
        <f>COUNTIF(I13:I112,"C")</f>
        <v>0</v>
      </c>
      <c r="H9" s="109">
        <f>COUNTIF(I13:I112,"D")</f>
        <v>0</v>
      </c>
      <c r="I9" s="109">
        <f>COUNTIF(I13:I162,"F")</f>
        <v>150</v>
      </c>
      <c r="J9" s="114">
        <f>COUNTIF(J13:J112,"Pass")</f>
        <v>0</v>
      </c>
      <c r="K9" s="1"/>
      <c r="L9" s="1"/>
    </row>
    <row r="10" spans="1:14" ht="15" customHeight="1" x14ac:dyDescent="0.35">
      <c r="A10" s="223" t="s">
        <v>29</v>
      </c>
      <c r="B10" s="226" t="s">
        <v>30</v>
      </c>
      <c r="C10" s="220" t="s">
        <v>31</v>
      </c>
      <c r="D10" s="221"/>
      <c r="E10" s="221"/>
      <c r="F10" s="222"/>
      <c r="G10" s="88" t="s">
        <v>32</v>
      </c>
      <c r="H10" s="228" t="s">
        <v>33</v>
      </c>
      <c r="I10" s="228" t="s">
        <v>34</v>
      </c>
      <c r="J10" s="230" t="s">
        <v>189</v>
      </c>
      <c r="K10" s="1"/>
      <c r="L10" s="1"/>
    </row>
    <row r="11" spans="1:14" ht="39" x14ac:dyDescent="0.35">
      <c r="A11" s="224"/>
      <c r="B11" s="210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229"/>
      <c r="I11" s="210"/>
      <c r="J11" s="231"/>
      <c r="K11" s="6"/>
      <c r="L11" s="1"/>
    </row>
    <row r="12" spans="1:14" ht="14.5" x14ac:dyDescent="0.35">
      <c r="A12" s="225"/>
      <c r="B12" s="227"/>
      <c r="C12" s="89">
        <f>VLOOKUP(B7,'Work '!B7:C26,2,0)</f>
        <v>12</v>
      </c>
      <c r="D12" s="89">
        <f>VLOOKUP(B7,'Work '!B7:D26,3,0)</f>
        <v>4</v>
      </c>
      <c r="E12" s="89">
        <f>VLOOKUP(B7,'Work '!B7:E26,4,0)</f>
        <v>24</v>
      </c>
      <c r="F12" s="89">
        <f>E12+D12+C12</f>
        <v>40</v>
      </c>
      <c r="G12" s="89">
        <f>VLOOKUP(B7,'Work '!B7:L26,11,0)</f>
        <v>20</v>
      </c>
      <c r="H12" s="89">
        <f>G12+F12</f>
        <v>60</v>
      </c>
      <c r="I12" s="227"/>
      <c r="J12" s="232"/>
      <c r="K12" s="6"/>
      <c r="L12" s="1"/>
    </row>
    <row r="13" spans="1:14" ht="15.75" customHeight="1" x14ac:dyDescent="0.35">
      <c r="A13" s="116"/>
      <c r="B13" s="117"/>
      <c r="C13" s="59"/>
      <c r="D13" s="59"/>
      <c r="E13" s="59"/>
      <c r="F13" s="59">
        <f t="shared" ref="F13:F76" si="0">ROUND(C13+D13+E13,2)</f>
        <v>0</v>
      </c>
      <c r="G13" s="60"/>
      <c r="H13" s="61">
        <f t="shared" ref="H13:H76" si="1">ROUND(F13+G13,0)</f>
        <v>0</v>
      </c>
      <c r="I13" s="159" t="str">
        <f>IF(J13="Fail","F",IF(H13&gt;47,"A",IF(H13&gt;38,"B",IF(H13&gt;29,"C",IF(H13&gt;23,"D","F")))))</f>
        <v>F</v>
      </c>
      <c r="J13" s="166" t="str">
        <f>IF(AND(F13&gt;=16,G13&gt;=8),"Pass","Fail")</f>
        <v>Fail</v>
      </c>
      <c r="K13" s="1"/>
      <c r="L13" s="164"/>
      <c r="M13" s="165"/>
      <c r="N13" s="165"/>
    </row>
    <row r="14" spans="1:14" ht="15.75" customHeight="1" x14ac:dyDescent="0.35">
      <c r="A14" s="116"/>
      <c r="B14" s="117"/>
      <c r="C14" s="59"/>
      <c r="D14" s="59"/>
      <c r="E14" s="59"/>
      <c r="F14" s="59">
        <f t="shared" si="0"/>
        <v>0</v>
      </c>
      <c r="G14" s="60"/>
      <c r="H14" s="61">
        <f t="shared" si="1"/>
        <v>0</v>
      </c>
      <c r="I14" s="167" t="str">
        <f t="shared" ref="I14:I77" si="2">IF(J14="Fail","F",IF(H14&gt;47,"A",IF(H14&gt;38,"B",IF(H14&gt;29,"C",IF(H14&gt;23,"D","F")))))</f>
        <v>F</v>
      </c>
      <c r="J14" s="166" t="str">
        <f t="shared" ref="J14:J77" si="3">IF(AND(F14&gt;=16,G14&gt;=8),"Pass","Fail")</f>
        <v>Fail</v>
      </c>
      <c r="K14" s="1"/>
      <c r="L14" s="165"/>
      <c r="M14" s="165"/>
      <c r="N14" s="165"/>
    </row>
    <row r="15" spans="1:14" ht="15.75" customHeight="1" x14ac:dyDescent="0.35">
      <c r="A15" s="116"/>
      <c r="B15" s="117"/>
      <c r="C15" s="59"/>
      <c r="D15" s="59"/>
      <c r="E15" s="59"/>
      <c r="F15" s="59">
        <f t="shared" si="0"/>
        <v>0</v>
      </c>
      <c r="G15" s="60"/>
      <c r="H15" s="61">
        <f t="shared" si="1"/>
        <v>0</v>
      </c>
      <c r="I15" s="167" t="str">
        <f t="shared" si="2"/>
        <v>F</v>
      </c>
      <c r="J15" s="166" t="str">
        <f t="shared" si="3"/>
        <v>Fail</v>
      </c>
      <c r="K15" s="1"/>
      <c r="L15" s="1"/>
    </row>
    <row r="16" spans="1:14" ht="15.75" customHeight="1" x14ac:dyDescent="0.35">
      <c r="A16" s="116"/>
      <c r="B16" s="117"/>
      <c r="C16" s="59"/>
      <c r="D16" s="59"/>
      <c r="E16" s="59"/>
      <c r="F16" s="59">
        <f t="shared" si="0"/>
        <v>0</v>
      </c>
      <c r="G16" s="60"/>
      <c r="H16" s="61">
        <f t="shared" si="1"/>
        <v>0</v>
      </c>
      <c r="I16" s="167" t="str">
        <f t="shared" si="2"/>
        <v>F</v>
      </c>
      <c r="J16" s="166" t="str">
        <f t="shared" si="3"/>
        <v>Fail</v>
      </c>
      <c r="K16" s="1"/>
      <c r="L16" s="1"/>
    </row>
    <row r="17" spans="1:12" ht="15.75" customHeight="1" x14ac:dyDescent="0.35">
      <c r="A17" s="116"/>
      <c r="B17" s="117"/>
      <c r="C17" s="59"/>
      <c r="D17" s="59"/>
      <c r="E17" s="59"/>
      <c r="F17" s="59">
        <f t="shared" si="0"/>
        <v>0</v>
      </c>
      <c r="G17" s="60"/>
      <c r="H17" s="61">
        <f t="shared" si="1"/>
        <v>0</v>
      </c>
      <c r="I17" s="167" t="str">
        <f t="shared" si="2"/>
        <v>F</v>
      </c>
      <c r="J17" s="166" t="str">
        <f t="shared" si="3"/>
        <v>Fail</v>
      </c>
      <c r="K17" s="1"/>
      <c r="L17" s="1"/>
    </row>
    <row r="18" spans="1:12" ht="15.75" customHeight="1" x14ac:dyDescent="0.35">
      <c r="A18" s="116"/>
      <c r="B18" s="117"/>
      <c r="C18" s="59"/>
      <c r="D18" s="59"/>
      <c r="E18" s="59"/>
      <c r="F18" s="59">
        <f t="shared" si="0"/>
        <v>0</v>
      </c>
      <c r="G18" s="60"/>
      <c r="H18" s="61">
        <f t="shared" si="1"/>
        <v>0</v>
      </c>
      <c r="I18" s="167" t="str">
        <f t="shared" si="2"/>
        <v>F</v>
      </c>
      <c r="J18" s="166" t="str">
        <f t="shared" si="3"/>
        <v>Fail</v>
      </c>
      <c r="K18" s="1"/>
      <c r="L18" s="1"/>
    </row>
    <row r="19" spans="1:12" ht="15.75" customHeight="1" x14ac:dyDescent="0.35">
      <c r="A19" s="116"/>
      <c r="B19" s="117"/>
      <c r="C19" s="59"/>
      <c r="D19" s="59"/>
      <c r="E19" s="59"/>
      <c r="F19" s="59">
        <f t="shared" si="0"/>
        <v>0</v>
      </c>
      <c r="G19" s="60"/>
      <c r="H19" s="61">
        <f t="shared" si="1"/>
        <v>0</v>
      </c>
      <c r="I19" s="167" t="str">
        <f t="shared" si="2"/>
        <v>F</v>
      </c>
      <c r="J19" s="166" t="str">
        <f t="shared" si="3"/>
        <v>Fail</v>
      </c>
      <c r="K19" s="1"/>
      <c r="L19" s="1"/>
    </row>
    <row r="20" spans="1:12" ht="15.75" customHeight="1" x14ac:dyDescent="0.35">
      <c r="A20" s="116"/>
      <c r="B20" s="117"/>
      <c r="C20" s="59"/>
      <c r="D20" s="59"/>
      <c r="E20" s="59"/>
      <c r="F20" s="59">
        <f t="shared" si="0"/>
        <v>0</v>
      </c>
      <c r="G20" s="60"/>
      <c r="H20" s="61">
        <f t="shared" si="1"/>
        <v>0</v>
      </c>
      <c r="I20" s="167" t="str">
        <f t="shared" si="2"/>
        <v>F</v>
      </c>
      <c r="J20" s="166" t="str">
        <f t="shared" si="3"/>
        <v>Fail</v>
      </c>
      <c r="K20" s="1"/>
      <c r="L20" s="1"/>
    </row>
    <row r="21" spans="1:12" ht="15.75" customHeight="1" x14ac:dyDescent="0.35">
      <c r="A21" s="116"/>
      <c r="B21" s="117"/>
      <c r="C21" s="59"/>
      <c r="D21" s="59"/>
      <c r="E21" s="59"/>
      <c r="F21" s="59">
        <f t="shared" si="0"/>
        <v>0</v>
      </c>
      <c r="G21" s="60"/>
      <c r="H21" s="61">
        <f t="shared" si="1"/>
        <v>0</v>
      </c>
      <c r="I21" s="167" t="str">
        <f t="shared" si="2"/>
        <v>F</v>
      </c>
      <c r="J21" s="166" t="str">
        <f t="shared" si="3"/>
        <v>Fail</v>
      </c>
      <c r="K21" s="1"/>
      <c r="L21" s="1"/>
    </row>
    <row r="22" spans="1:12" ht="15.75" customHeight="1" x14ac:dyDescent="0.35">
      <c r="A22" s="116"/>
      <c r="B22" s="117"/>
      <c r="C22" s="59"/>
      <c r="D22" s="59"/>
      <c r="E22" s="59"/>
      <c r="F22" s="59">
        <f t="shared" si="0"/>
        <v>0</v>
      </c>
      <c r="G22" s="60"/>
      <c r="H22" s="61">
        <f t="shared" si="1"/>
        <v>0</v>
      </c>
      <c r="I22" s="167" t="str">
        <f t="shared" si="2"/>
        <v>F</v>
      </c>
      <c r="J22" s="166" t="str">
        <f t="shared" si="3"/>
        <v>Fail</v>
      </c>
      <c r="K22" s="1"/>
      <c r="L22" s="1"/>
    </row>
    <row r="23" spans="1:12" ht="15.75" customHeight="1" x14ac:dyDescent="0.35">
      <c r="A23" s="116"/>
      <c r="B23" s="117"/>
      <c r="C23" s="59"/>
      <c r="D23" s="59"/>
      <c r="E23" s="59"/>
      <c r="F23" s="59">
        <f t="shared" si="0"/>
        <v>0</v>
      </c>
      <c r="G23" s="60"/>
      <c r="H23" s="61">
        <f t="shared" si="1"/>
        <v>0</v>
      </c>
      <c r="I23" s="167" t="str">
        <f t="shared" si="2"/>
        <v>F</v>
      </c>
      <c r="J23" s="166" t="str">
        <f t="shared" si="3"/>
        <v>Fail</v>
      </c>
      <c r="K23" s="1"/>
      <c r="L23" s="1"/>
    </row>
    <row r="24" spans="1:12" ht="15.75" customHeight="1" x14ac:dyDescent="0.35">
      <c r="A24" s="116"/>
      <c r="B24" s="117"/>
      <c r="C24" s="59"/>
      <c r="D24" s="59"/>
      <c r="E24" s="59"/>
      <c r="F24" s="59">
        <f t="shared" si="0"/>
        <v>0</v>
      </c>
      <c r="G24" s="60"/>
      <c r="H24" s="61">
        <f t="shared" si="1"/>
        <v>0</v>
      </c>
      <c r="I24" s="167" t="str">
        <f t="shared" si="2"/>
        <v>F</v>
      </c>
      <c r="J24" s="166" t="str">
        <f t="shared" si="3"/>
        <v>Fail</v>
      </c>
      <c r="K24" s="1"/>
      <c r="L24" s="1"/>
    </row>
    <row r="25" spans="1:12" ht="15.75" customHeight="1" x14ac:dyDescent="0.35">
      <c r="A25" s="116"/>
      <c r="B25" s="117"/>
      <c r="C25" s="59"/>
      <c r="D25" s="59"/>
      <c r="E25" s="59"/>
      <c r="F25" s="59">
        <f t="shared" si="0"/>
        <v>0</v>
      </c>
      <c r="G25" s="60"/>
      <c r="H25" s="61">
        <f t="shared" si="1"/>
        <v>0</v>
      </c>
      <c r="I25" s="167" t="str">
        <f t="shared" si="2"/>
        <v>F</v>
      </c>
      <c r="J25" s="166" t="str">
        <f t="shared" si="3"/>
        <v>Fail</v>
      </c>
      <c r="K25" s="1"/>
      <c r="L25" s="1"/>
    </row>
    <row r="26" spans="1:12" ht="15.75" customHeight="1" x14ac:dyDescent="0.35">
      <c r="A26" s="116"/>
      <c r="B26" s="117"/>
      <c r="C26" s="59"/>
      <c r="D26" s="59"/>
      <c r="E26" s="59"/>
      <c r="F26" s="59">
        <f t="shared" si="0"/>
        <v>0</v>
      </c>
      <c r="G26" s="60"/>
      <c r="H26" s="61">
        <f t="shared" si="1"/>
        <v>0</v>
      </c>
      <c r="I26" s="167" t="str">
        <f t="shared" si="2"/>
        <v>F</v>
      </c>
      <c r="J26" s="166" t="str">
        <f t="shared" si="3"/>
        <v>Fail</v>
      </c>
      <c r="K26" s="1"/>
      <c r="L26" s="1"/>
    </row>
    <row r="27" spans="1:12" ht="15.75" customHeight="1" x14ac:dyDescent="0.35">
      <c r="A27" s="116"/>
      <c r="B27" s="117"/>
      <c r="C27" s="59"/>
      <c r="D27" s="59"/>
      <c r="E27" s="59"/>
      <c r="F27" s="59">
        <f t="shared" si="0"/>
        <v>0</v>
      </c>
      <c r="G27" s="60"/>
      <c r="H27" s="61">
        <f t="shared" si="1"/>
        <v>0</v>
      </c>
      <c r="I27" s="167" t="str">
        <f t="shared" si="2"/>
        <v>F</v>
      </c>
      <c r="J27" s="166" t="str">
        <f t="shared" si="3"/>
        <v>Fail</v>
      </c>
      <c r="K27" s="1"/>
      <c r="L27" s="1"/>
    </row>
    <row r="28" spans="1:12" ht="15.75" customHeight="1" x14ac:dyDescent="0.35">
      <c r="A28" s="116"/>
      <c r="B28" s="117"/>
      <c r="C28" s="59"/>
      <c r="D28" s="59"/>
      <c r="E28" s="59"/>
      <c r="F28" s="59">
        <f t="shared" si="0"/>
        <v>0</v>
      </c>
      <c r="G28" s="60"/>
      <c r="H28" s="61">
        <f t="shared" si="1"/>
        <v>0</v>
      </c>
      <c r="I28" s="167" t="str">
        <f t="shared" si="2"/>
        <v>F</v>
      </c>
      <c r="J28" s="166" t="str">
        <f t="shared" si="3"/>
        <v>Fail</v>
      </c>
      <c r="K28" s="1"/>
      <c r="L28" s="1"/>
    </row>
    <row r="29" spans="1:12" ht="15.75" customHeight="1" x14ac:dyDescent="0.35">
      <c r="A29" s="116"/>
      <c r="B29" s="117"/>
      <c r="C29" s="59"/>
      <c r="D29" s="59"/>
      <c r="E29" s="59"/>
      <c r="F29" s="59">
        <f t="shared" si="0"/>
        <v>0</v>
      </c>
      <c r="G29" s="60"/>
      <c r="H29" s="61">
        <f t="shared" si="1"/>
        <v>0</v>
      </c>
      <c r="I29" s="167" t="str">
        <f t="shared" si="2"/>
        <v>F</v>
      </c>
      <c r="J29" s="166" t="str">
        <f t="shared" si="3"/>
        <v>Fail</v>
      </c>
      <c r="K29" s="1"/>
      <c r="L29" s="1"/>
    </row>
    <row r="30" spans="1:12" ht="15.75" customHeight="1" x14ac:dyDescent="0.35">
      <c r="A30" s="116"/>
      <c r="B30" s="117"/>
      <c r="C30" s="59"/>
      <c r="D30" s="59"/>
      <c r="E30" s="59"/>
      <c r="F30" s="59">
        <f t="shared" si="0"/>
        <v>0</v>
      </c>
      <c r="G30" s="60"/>
      <c r="H30" s="61">
        <f t="shared" si="1"/>
        <v>0</v>
      </c>
      <c r="I30" s="167" t="str">
        <f t="shared" si="2"/>
        <v>F</v>
      </c>
      <c r="J30" s="166" t="str">
        <f t="shared" si="3"/>
        <v>Fail</v>
      </c>
      <c r="K30" s="1"/>
      <c r="L30" s="1"/>
    </row>
    <row r="31" spans="1:12" ht="15.75" customHeight="1" x14ac:dyDescent="0.35">
      <c r="A31" s="116"/>
      <c r="B31" s="117"/>
      <c r="C31" s="59"/>
      <c r="D31" s="59"/>
      <c r="E31" s="59"/>
      <c r="F31" s="59">
        <f t="shared" si="0"/>
        <v>0</v>
      </c>
      <c r="G31" s="60"/>
      <c r="H31" s="61">
        <f t="shared" si="1"/>
        <v>0</v>
      </c>
      <c r="I31" s="167" t="str">
        <f t="shared" si="2"/>
        <v>F</v>
      </c>
      <c r="J31" s="166" t="str">
        <f t="shared" si="3"/>
        <v>Fail</v>
      </c>
      <c r="K31" s="1"/>
      <c r="L31" s="1"/>
    </row>
    <row r="32" spans="1:12" ht="15.75" customHeight="1" x14ac:dyDescent="0.35">
      <c r="A32" s="116"/>
      <c r="B32" s="117"/>
      <c r="C32" s="59"/>
      <c r="D32" s="59"/>
      <c r="E32" s="59"/>
      <c r="F32" s="59">
        <f t="shared" si="0"/>
        <v>0</v>
      </c>
      <c r="G32" s="60"/>
      <c r="H32" s="61">
        <f t="shared" si="1"/>
        <v>0</v>
      </c>
      <c r="I32" s="167" t="str">
        <f t="shared" si="2"/>
        <v>F</v>
      </c>
      <c r="J32" s="166" t="str">
        <f t="shared" si="3"/>
        <v>Fail</v>
      </c>
      <c r="K32" s="1"/>
      <c r="L32" s="1"/>
    </row>
    <row r="33" spans="1:12" ht="15.75" customHeight="1" x14ac:dyDescent="0.35">
      <c r="A33" s="116"/>
      <c r="B33" s="117"/>
      <c r="C33" s="59"/>
      <c r="D33" s="59"/>
      <c r="E33" s="59"/>
      <c r="F33" s="59">
        <f t="shared" si="0"/>
        <v>0</v>
      </c>
      <c r="G33" s="60"/>
      <c r="H33" s="61">
        <f t="shared" si="1"/>
        <v>0</v>
      </c>
      <c r="I33" s="167" t="str">
        <f t="shared" si="2"/>
        <v>F</v>
      </c>
      <c r="J33" s="166" t="str">
        <f t="shared" si="3"/>
        <v>Fail</v>
      </c>
      <c r="K33" s="1"/>
      <c r="L33" s="1"/>
    </row>
    <row r="34" spans="1:12" ht="15.75" customHeight="1" x14ac:dyDescent="0.35">
      <c r="A34" s="116"/>
      <c r="B34" s="117"/>
      <c r="C34" s="59"/>
      <c r="D34" s="59"/>
      <c r="E34" s="59"/>
      <c r="F34" s="59">
        <f t="shared" si="0"/>
        <v>0</v>
      </c>
      <c r="G34" s="60"/>
      <c r="H34" s="61">
        <f t="shared" si="1"/>
        <v>0</v>
      </c>
      <c r="I34" s="167" t="str">
        <f t="shared" si="2"/>
        <v>F</v>
      </c>
      <c r="J34" s="166" t="str">
        <f t="shared" si="3"/>
        <v>Fail</v>
      </c>
      <c r="K34" s="1"/>
      <c r="L34" s="1"/>
    </row>
    <row r="35" spans="1:12" ht="15.75" customHeight="1" x14ac:dyDescent="0.35">
      <c r="A35" s="116"/>
      <c r="B35" s="117"/>
      <c r="C35" s="59"/>
      <c r="D35" s="59"/>
      <c r="E35" s="59"/>
      <c r="F35" s="59">
        <f t="shared" si="0"/>
        <v>0</v>
      </c>
      <c r="G35" s="60"/>
      <c r="H35" s="61">
        <f t="shared" si="1"/>
        <v>0</v>
      </c>
      <c r="I35" s="167" t="str">
        <f t="shared" si="2"/>
        <v>F</v>
      </c>
      <c r="J35" s="166" t="str">
        <f t="shared" si="3"/>
        <v>Fail</v>
      </c>
      <c r="K35" s="1"/>
      <c r="L35" s="1"/>
    </row>
    <row r="36" spans="1:12" ht="15.75" customHeight="1" x14ac:dyDescent="0.35">
      <c r="A36" s="116"/>
      <c r="B36" s="117"/>
      <c r="C36" s="59"/>
      <c r="D36" s="59"/>
      <c r="E36" s="59"/>
      <c r="F36" s="59">
        <f t="shared" si="0"/>
        <v>0</v>
      </c>
      <c r="G36" s="60"/>
      <c r="H36" s="61">
        <f t="shared" si="1"/>
        <v>0</v>
      </c>
      <c r="I36" s="167" t="str">
        <f t="shared" si="2"/>
        <v>F</v>
      </c>
      <c r="J36" s="166" t="str">
        <f t="shared" si="3"/>
        <v>Fail</v>
      </c>
      <c r="K36" s="1"/>
      <c r="L36" s="1"/>
    </row>
    <row r="37" spans="1:12" ht="15.75" customHeight="1" x14ac:dyDescent="0.35">
      <c r="A37" s="116"/>
      <c r="B37" s="117"/>
      <c r="C37" s="59"/>
      <c r="D37" s="59"/>
      <c r="E37" s="59"/>
      <c r="F37" s="59">
        <f t="shared" si="0"/>
        <v>0</v>
      </c>
      <c r="G37" s="60"/>
      <c r="H37" s="61">
        <f t="shared" si="1"/>
        <v>0</v>
      </c>
      <c r="I37" s="167" t="str">
        <f t="shared" si="2"/>
        <v>F</v>
      </c>
      <c r="J37" s="166" t="str">
        <f t="shared" si="3"/>
        <v>Fail</v>
      </c>
      <c r="K37" s="1"/>
      <c r="L37" s="1"/>
    </row>
    <row r="38" spans="1:12" ht="15.75" customHeight="1" x14ac:dyDescent="0.35">
      <c r="A38" s="116"/>
      <c r="B38" s="117"/>
      <c r="C38" s="59"/>
      <c r="D38" s="59"/>
      <c r="E38" s="59"/>
      <c r="F38" s="59">
        <f t="shared" si="0"/>
        <v>0</v>
      </c>
      <c r="G38" s="60"/>
      <c r="H38" s="61">
        <f t="shared" si="1"/>
        <v>0</v>
      </c>
      <c r="I38" s="167" t="str">
        <f t="shared" si="2"/>
        <v>F</v>
      </c>
      <c r="J38" s="166" t="str">
        <f t="shared" si="3"/>
        <v>Fail</v>
      </c>
      <c r="K38" s="1"/>
      <c r="L38" s="1"/>
    </row>
    <row r="39" spans="1:12" ht="15.75" customHeight="1" x14ac:dyDescent="0.35">
      <c r="A39" s="116"/>
      <c r="B39" s="117"/>
      <c r="C39" s="59"/>
      <c r="D39" s="59"/>
      <c r="E39" s="59"/>
      <c r="F39" s="59">
        <f t="shared" si="0"/>
        <v>0</v>
      </c>
      <c r="G39" s="60"/>
      <c r="H39" s="61">
        <f t="shared" si="1"/>
        <v>0</v>
      </c>
      <c r="I39" s="167" t="str">
        <f t="shared" si="2"/>
        <v>F</v>
      </c>
      <c r="J39" s="166" t="str">
        <f t="shared" si="3"/>
        <v>Fail</v>
      </c>
      <c r="K39" s="1"/>
      <c r="L39" s="1"/>
    </row>
    <row r="40" spans="1:12" ht="15.75" customHeight="1" x14ac:dyDescent="0.35">
      <c r="A40" s="116"/>
      <c r="B40" s="117"/>
      <c r="C40" s="59"/>
      <c r="D40" s="59"/>
      <c r="E40" s="59"/>
      <c r="F40" s="59">
        <f t="shared" si="0"/>
        <v>0</v>
      </c>
      <c r="G40" s="60"/>
      <c r="H40" s="61">
        <f t="shared" si="1"/>
        <v>0</v>
      </c>
      <c r="I40" s="167" t="str">
        <f t="shared" si="2"/>
        <v>F</v>
      </c>
      <c r="J40" s="166" t="str">
        <f t="shared" si="3"/>
        <v>Fail</v>
      </c>
      <c r="K40" s="1"/>
      <c r="L40" s="1"/>
    </row>
    <row r="41" spans="1:12" ht="15.75" customHeight="1" x14ac:dyDescent="0.35">
      <c r="A41" s="116"/>
      <c r="B41" s="117"/>
      <c r="C41" s="59"/>
      <c r="D41" s="59"/>
      <c r="E41" s="59"/>
      <c r="F41" s="59">
        <f t="shared" si="0"/>
        <v>0</v>
      </c>
      <c r="G41" s="60"/>
      <c r="H41" s="61">
        <f t="shared" si="1"/>
        <v>0</v>
      </c>
      <c r="I41" s="167" t="str">
        <f t="shared" si="2"/>
        <v>F</v>
      </c>
      <c r="J41" s="166" t="str">
        <f t="shared" si="3"/>
        <v>Fail</v>
      </c>
      <c r="K41" s="1"/>
      <c r="L41" s="1"/>
    </row>
    <row r="42" spans="1:12" ht="15.75" customHeight="1" x14ac:dyDescent="0.35">
      <c r="A42" s="116"/>
      <c r="B42" s="117"/>
      <c r="C42" s="59"/>
      <c r="D42" s="59"/>
      <c r="E42" s="59"/>
      <c r="F42" s="59">
        <f t="shared" si="0"/>
        <v>0</v>
      </c>
      <c r="G42" s="60"/>
      <c r="H42" s="61">
        <f t="shared" si="1"/>
        <v>0</v>
      </c>
      <c r="I42" s="167" t="str">
        <f t="shared" si="2"/>
        <v>F</v>
      </c>
      <c r="J42" s="166" t="str">
        <f t="shared" si="3"/>
        <v>Fail</v>
      </c>
      <c r="K42" s="1"/>
      <c r="L42" s="1"/>
    </row>
    <row r="43" spans="1:12" ht="15.75" customHeight="1" x14ac:dyDescent="0.35">
      <c r="A43" s="116"/>
      <c r="B43" s="117"/>
      <c r="C43" s="59"/>
      <c r="D43" s="59"/>
      <c r="E43" s="59"/>
      <c r="F43" s="59">
        <f t="shared" si="0"/>
        <v>0</v>
      </c>
      <c r="G43" s="60"/>
      <c r="H43" s="61">
        <f t="shared" si="1"/>
        <v>0</v>
      </c>
      <c r="I43" s="167" t="str">
        <f t="shared" si="2"/>
        <v>F</v>
      </c>
      <c r="J43" s="166" t="str">
        <f t="shared" si="3"/>
        <v>Fail</v>
      </c>
      <c r="K43" s="1"/>
      <c r="L43" s="1"/>
    </row>
    <row r="44" spans="1:12" ht="15.75" customHeight="1" x14ac:dyDescent="0.35">
      <c r="A44" s="116"/>
      <c r="B44" s="117"/>
      <c r="C44" s="59"/>
      <c r="D44" s="59"/>
      <c r="E44" s="59"/>
      <c r="F44" s="59">
        <f t="shared" si="0"/>
        <v>0</v>
      </c>
      <c r="G44" s="60"/>
      <c r="H44" s="61">
        <f t="shared" si="1"/>
        <v>0</v>
      </c>
      <c r="I44" s="167" t="str">
        <f t="shared" si="2"/>
        <v>F</v>
      </c>
      <c r="J44" s="166" t="str">
        <f t="shared" si="3"/>
        <v>Fail</v>
      </c>
      <c r="K44" s="1"/>
      <c r="L44" s="1"/>
    </row>
    <row r="45" spans="1:12" ht="15.75" customHeight="1" x14ac:dyDescent="0.35">
      <c r="A45" s="116"/>
      <c r="B45" s="117"/>
      <c r="C45" s="59"/>
      <c r="D45" s="59"/>
      <c r="E45" s="59"/>
      <c r="F45" s="59">
        <f t="shared" si="0"/>
        <v>0</v>
      </c>
      <c r="G45" s="60"/>
      <c r="H45" s="61">
        <f t="shared" si="1"/>
        <v>0</v>
      </c>
      <c r="I45" s="167" t="str">
        <f t="shared" si="2"/>
        <v>F</v>
      </c>
      <c r="J45" s="166" t="str">
        <f t="shared" si="3"/>
        <v>Fail</v>
      </c>
      <c r="K45" s="1"/>
      <c r="L45" s="1"/>
    </row>
    <row r="46" spans="1:12" ht="15.75" customHeight="1" x14ac:dyDescent="0.35">
      <c r="A46" s="116"/>
      <c r="B46" s="117"/>
      <c r="C46" s="59"/>
      <c r="D46" s="59"/>
      <c r="E46" s="59"/>
      <c r="F46" s="59">
        <f t="shared" si="0"/>
        <v>0</v>
      </c>
      <c r="G46" s="60"/>
      <c r="H46" s="61">
        <f t="shared" si="1"/>
        <v>0</v>
      </c>
      <c r="I46" s="167" t="str">
        <f t="shared" si="2"/>
        <v>F</v>
      </c>
      <c r="J46" s="166" t="str">
        <f t="shared" si="3"/>
        <v>Fail</v>
      </c>
      <c r="K46" s="1"/>
      <c r="L46" s="1"/>
    </row>
    <row r="47" spans="1:12" ht="15.75" customHeight="1" x14ac:dyDescent="0.35">
      <c r="A47" s="116"/>
      <c r="B47" s="117"/>
      <c r="C47" s="59"/>
      <c r="D47" s="59"/>
      <c r="E47" s="59"/>
      <c r="F47" s="59">
        <f t="shared" si="0"/>
        <v>0</v>
      </c>
      <c r="G47" s="60"/>
      <c r="H47" s="61">
        <f t="shared" si="1"/>
        <v>0</v>
      </c>
      <c r="I47" s="167" t="str">
        <f t="shared" si="2"/>
        <v>F</v>
      </c>
      <c r="J47" s="166" t="str">
        <f t="shared" si="3"/>
        <v>Fail</v>
      </c>
      <c r="K47" s="1"/>
      <c r="L47" s="1"/>
    </row>
    <row r="48" spans="1:12" ht="15.75" customHeight="1" x14ac:dyDescent="0.35">
      <c r="A48" s="116"/>
      <c r="B48" s="117"/>
      <c r="C48" s="59"/>
      <c r="D48" s="59"/>
      <c r="E48" s="59"/>
      <c r="F48" s="59">
        <f t="shared" si="0"/>
        <v>0</v>
      </c>
      <c r="G48" s="60"/>
      <c r="H48" s="61">
        <f t="shared" si="1"/>
        <v>0</v>
      </c>
      <c r="I48" s="167" t="str">
        <f t="shared" si="2"/>
        <v>F</v>
      </c>
      <c r="J48" s="166" t="str">
        <f t="shared" si="3"/>
        <v>Fail</v>
      </c>
      <c r="K48" s="1"/>
      <c r="L48" s="1"/>
    </row>
    <row r="49" spans="1:12" ht="15.75" customHeight="1" x14ac:dyDescent="0.35">
      <c r="A49" s="116"/>
      <c r="B49" s="117"/>
      <c r="C49" s="59"/>
      <c r="D49" s="59"/>
      <c r="E49" s="59"/>
      <c r="F49" s="59">
        <f t="shared" si="0"/>
        <v>0</v>
      </c>
      <c r="G49" s="60"/>
      <c r="H49" s="61">
        <f t="shared" si="1"/>
        <v>0</v>
      </c>
      <c r="I49" s="167" t="str">
        <f t="shared" si="2"/>
        <v>F</v>
      </c>
      <c r="J49" s="166" t="str">
        <f t="shared" si="3"/>
        <v>Fail</v>
      </c>
      <c r="K49" s="1"/>
      <c r="L49" s="1"/>
    </row>
    <row r="50" spans="1:12" ht="15.75" customHeight="1" x14ac:dyDescent="0.35">
      <c r="A50" s="116"/>
      <c r="B50" s="117"/>
      <c r="C50" s="59"/>
      <c r="D50" s="59"/>
      <c r="E50" s="59"/>
      <c r="F50" s="59">
        <f t="shared" si="0"/>
        <v>0</v>
      </c>
      <c r="G50" s="60"/>
      <c r="H50" s="61">
        <f t="shared" si="1"/>
        <v>0</v>
      </c>
      <c r="I50" s="167" t="str">
        <f t="shared" si="2"/>
        <v>F</v>
      </c>
      <c r="J50" s="166" t="str">
        <f t="shared" si="3"/>
        <v>Fail</v>
      </c>
      <c r="K50" s="1"/>
      <c r="L50" s="1"/>
    </row>
    <row r="51" spans="1:12" ht="15.75" customHeight="1" x14ac:dyDescent="0.35">
      <c r="A51" s="116"/>
      <c r="B51" s="117"/>
      <c r="C51" s="59"/>
      <c r="D51" s="59"/>
      <c r="E51" s="59"/>
      <c r="F51" s="59">
        <f t="shared" si="0"/>
        <v>0</v>
      </c>
      <c r="G51" s="60"/>
      <c r="H51" s="61">
        <f t="shared" si="1"/>
        <v>0</v>
      </c>
      <c r="I51" s="167" t="str">
        <f t="shared" si="2"/>
        <v>F</v>
      </c>
      <c r="J51" s="166" t="str">
        <f t="shared" si="3"/>
        <v>Fail</v>
      </c>
      <c r="K51" s="1"/>
      <c r="L51" s="1"/>
    </row>
    <row r="52" spans="1:12" ht="15.75" customHeight="1" x14ac:dyDescent="0.35">
      <c r="A52" s="116"/>
      <c r="B52" s="117"/>
      <c r="C52" s="59"/>
      <c r="D52" s="59"/>
      <c r="E52" s="59"/>
      <c r="F52" s="59">
        <f t="shared" si="0"/>
        <v>0</v>
      </c>
      <c r="G52" s="60"/>
      <c r="H52" s="61">
        <f t="shared" si="1"/>
        <v>0</v>
      </c>
      <c r="I52" s="167" t="str">
        <f t="shared" si="2"/>
        <v>F</v>
      </c>
      <c r="J52" s="166" t="str">
        <f t="shared" si="3"/>
        <v>Fail</v>
      </c>
      <c r="K52" s="1"/>
      <c r="L52" s="1"/>
    </row>
    <row r="53" spans="1:12" ht="15.75" customHeight="1" x14ac:dyDescent="0.35">
      <c r="A53" s="116"/>
      <c r="B53" s="117"/>
      <c r="C53" s="59"/>
      <c r="D53" s="59"/>
      <c r="E53" s="59"/>
      <c r="F53" s="59">
        <f t="shared" si="0"/>
        <v>0</v>
      </c>
      <c r="G53" s="60"/>
      <c r="H53" s="61">
        <f t="shared" si="1"/>
        <v>0</v>
      </c>
      <c r="I53" s="167" t="str">
        <f t="shared" si="2"/>
        <v>F</v>
      </c>
      <c r="J53" s="166" t="str">
        <f t="shared" si="3"/>
        <v>Fail</v>
      </c>
      <c r="K53" s="1"/>
      <c r="L53" s="1"/>
    </row>
    <row r="54" spans="1:12" ht="15.75" customHeight="1" x14ac:dyDescent="0.35">
      <c r="A54" s="116"/>
      <c r="B54" s="117"/>
      <c r="C54" s="59"/>
      <c r="D54" s="59"/>
      <c r="E54" s="59"/>
      <c r="F54" s="59">
        <f t="shared" si="0"/>
        <v>0</v>
      </c>
      <c r="G54" s="60"/>
      <c r="H54" s="61">
        <f t="shared" si="1"/>
        <v>0</v>
      </c>
      <c r="I54" s="167" t="str">
        <f t="shared" si="2"/>
        <v>F</v>
      </c>
      <c r="J54" s="166" t="str">
        <f t="shared" si="3"/>
        <v>Fail</v>
      </c>
      <c r="K54" s="1"/>
      <c r="L54" s="1"/>
    </row>
    <row r="55" spans="1:12" ht="15.75" customHeight="1" x14ac:dyDescent="0.35">
      <c r="A55" s="116"/>
      <c r="B55" s="117"/>
      <c r="C55" s="59"/>
      <c r="D55" s="59"/>
      <c r="E55" s="59"/>
      <c r="F55" s="59">
        <f t="shared" si="0"/>
        <v>0</v>
      </c>
      <c r="G55" s="60"/>
      <c r="H55" s="61">
        <f t="shared" si="1"/>
        <v>0</v>
      </c>
      <c r="I55" s="167" t="str">
        <f t="shared" si="2"/>
        <v>F</v>
      </c>
      <c r="J55" s="166" t="str">
        <f t="shared" si="3"/>
        <v>Fail</v>
      </c>
      <c r="K55" s="1"/>
      <c r="L55" s="1"/>
    </row>
    <row r="56" spans="1:12" ht="15.75" customHeight="1" x14ac:dyDescent="0.35">
      <c r="A56" s="116"/>
      <c r="B56" s="117"/>
      <c r="C56" s="59"/>
      <c r="D56" s="59"/>
      <c r="E56" s="59"/>
      <c r="F56" s="59">
        <f t="shared" si="0"/>
        <v>0</v>
      </c>
      <c r="G56" s="60"/>
      <c r="H56" s="61">
        <f t="shared" si="1"/>
        <v>0</v>
      </c>
      <c r="I56" s="167" t="str">
        <f t="shared" si="2"/>
        <v>F</v>
      </c>
      <c r="J56" s="166" t="str">
        <f t="shared" si="3"/>
        <v>Fail</v>
      </c>
      <c r="K56" s="1"/>
      <c r="L56" s="1"/>
    </row>
    <row r="57" spans="1:12" ht="15.75" customHeight="1" x14ac:dyDescent="0.35">
      <c r="A57" s="116"/>
      <c r="B57" s="117"/>
      <c r="C57" s="59"/>
      <c r="D57" s="59"/>
      <c r="E57" s="59"/>
      <c r="F57" s="59">
        <f t="shared" si="0"/>
        <v>0</v>
      </c>
      <c r="G57" s="60"/>
      <c r="H57" s="61">
        <f t="shared" si="1"/>
        <v>0</v>
      </c>
      <c r="I57" s="167" t="str">
        <f t="shared" si="2"/>
        <v>F</v>
      </c>
      <c r="J57" s="166" t="str">
        <f t="shared" si="3"/>
        <v>Fail</v>
      </c>
      <c r="K57" s="1"/>
      <c r="L57" s="1"/>
    </row>
    <row r="58" spans="1:12" ht="15.75" customHeight="1" x14ac:dyDescent="0.35">
      <c r="A58" s="116"/>
      <c r="B58" s="117"/>
      <c r="C58" s="59"/>
      <c r="D58" s="59"/>
      <c r="E58" s="59"/>
      <c r="F58" s="59">
        <f t="shared" si="0"/>
        <v>0</v>
      </c>
      <c r="G58" s="60"/>
      <c r="H58" s="61">
        <f t="shared" si="1"/>
        <v>0</v>
      </c>
      <c r="I58" s="167" t="str">
        <f t="shared" si="2"/>
        <v>F</v>
      </c>
      <c r="J58" s="166" t="str">
        <f t="shared" si="3"/>
        <v>Fail</v>
      </c>
      <c r="K58" s="1"/>
      <c r="L58" s="1"/>
    </row>
    <row r="59" spans="1:12" ht="15.75" customHeight="1" x14ac:dyDescent="0.35">
      <c r="A59" s="116"/>
      <c r="B59" s="117"/>
      <c r="C59" s="59"/>
      <c r="D59" s="59"/>
      <c r="E59" s="59"/>
      <c r="F59" s="59">
        <f t="shared" si="0"/>
        <v>0</v>
      </c>
      <c r="G59" s="60"/>
      <c r="H59" s="61">
        <f t="shared" si="1"/>
        <v>0</v>
      </c>
      <c r="I59" s="167" t="str">
        <f t="shared" si="2"/>
        <v>F</v>
      </c>
      <c r="J59" s="166" t="str">
        <f t="shared" si="3"/>
        <v>Fail</v>
      </c>
      <c r="K59" s="1"/>
      <c r="L59" s="1"/>
    </row>
    <row r="60" spans="1:12" ht="15.75" customHeight="1" x14ac:dyDescent="0.35">
      <c r="A60" s="116"/>
      <c r="B60" s="117"/>
      <c r="C60" s="59"/>
      <c r="D60" s="59"/>
      <c r="E60" s="59"/>
      <c r="F60" s="59">
        <f t="shared" si="0"/>
        <v>0</v>
      </c>
      <c r="G60" s="60"/>
      <c r="H60" s="61">
        <f t="shared" si="1"/>
        <v>0</v>
      </c>
      <c r="I60" s="167" t="str">
        <f t="shared" si="2"/>
        <v>F</v>
      </c>
      <c r="J60" s="166" t="str">
        <f t="shared" si="3"/>
        <v>Fail</v>
      </c>
      <c r="K60" s="1"/>
      <c r="L60" s="1"/>
    </row>
    <row r="61" spans="1:12" ht="15.75" customHeight="1" x14ac:dyDescent="0.35">
      <c r="A61" s="116"/>
      <c r="B61" s="117"/>
      <c r="C61" s="59"/>
      <c r="D61" s="59"/>
      <c r="E61" s="59"/>
      <c r="F61" s="59">
        <f t="shared" si="0"/>
        <v>0</v>
      </c>
      <c r="G61" s="60"/>
      <c r="H61" s="61">
        <f t="shared" si="1"/>
        <v>0</v>
      </c>
      <c r="I61" s="167" t="str">
        <f t="shared" si="2"/>
        <v>F</v>
      </c>
      <c r="J61" s="166" t="str">
        <f t="shared" si="3"/>
        <v>Fail</v>
      </c>
      <c r="K61" s="1"/>
      <c r="L61" s="1"/>
    </row>
    <row r="62" spans="1:12" ht="15.75" customHeight="1" x14ac:dyDescent="0.35">
      <c r="A62" s="116"/>
      <c r="B62" s="117"/>
      <c r="C62" s="59"/>
      <c r="D62" s="59"/>
      <c r="E62" s="59"/>
      <c r="F62" s="59">
        <f t="shared" si="0"/>
        <v>0</v>
      </c>
      <c r="G62" s="60"/>
      <c r="H62" s="61">
        <f t="shared" si="1"/>
        <v>0</v>
      </c>
      <c r="I62" s="167" t="str">
        <f t="shared" si="2"/>
        <v>F</v>
      </c>
      <c r="J62" s="166" t="str">
        <f t="shared" si="3"/>
        <v>Fail</v>
      </c>
      <c r="K62" s="1"/>
      <c r="L62" s="1"/>
    </row>
    <row r="63" spans="1:12" ht="15.75" customHeight="1" x14ac:dyDescent="0.35">
      <c r="A63" s="116"/>
      <c r="B63" s="117"/>
      <c r="C63" s="59"/>
      <c r="D63" s="59"/>
      <c r="E63" s="59"/>
      <c r="F63" s="59">
        <f t="shared" si="0"/>
        <v>0</v>
      </c>
      <c r="G63" s="60"/>
      <c r="H63" s="61">
        <f t="shared" si="1"/>
        <v>0</v>
      </c>
      <c r="I63" s="167" t="str">
        <f t="shared" si="2"/>
        <v>F</v>
      </c>
      <c r="J63" s="166" t="str">
        <f t="shared" si="3"/>
        <v>Fail</v>
      </c>
      <c r="K63" s="1"/>
      <c r="L63" s="1"/>
    </row>
    <row r="64" spans="1:12" ht="15.75" customHeight="1" x14ac:dyDescent="0.35">
      <c r="A64" s="116"/>
      <c r="B64" s="117"/>
      <c r="C64" s="59"/>
      <c r="D64" s="59"/>
      <c r="E64" s="59"/>
      <c r="F64" s="59">
        <f t="shared" si="0"/>
        <v>0</v>
      </c>
      <c r="G64" s="60"/>
      <c r="H64" s="61">
        <f t="shared" si="1"/>
        <v>0</v>
      </c>
      <c r="I64" s="167" t="str">
        <f t="shared" si="2"/>
        <v>F</v>
      </c>
      <c r="J64" s="166" t="str">
        <f t="shared" si="3"/>
        <v>Fail</v>
      </c>
      <c r="K64" s="1"/>
      <c r="L64" s="1"/>
    </row>
    <row r="65" spans="1:12" ht="15.75" customHeight="1" x14ac:dyDescent="0.35">
      <c r="A65" s="116"/>
      <c r="B65" s="117"/>
      <c r="C65" s="59"/>
      <c r="D65" s="59"/>
      <c r="E65" s="59"/>
      <c r="F65" s="59">
        <f t="shared" si="0"/>
        <v>0</v>
      </c>
      <c r="G65" s="60"/>
      <c r="H65" s="61">
        <f t="shared" si="1"/>
        <v>0</v>
      </c>
      <c r="I65" s="167" t="str">
        <f t="shared" si="2"/>
        <v>F</v>
      </c>
      <c r="J65" s="166" t="str">
        <f t="shared" si="3"/>
        <v>Fail</v>
      </c>
      <c r="K65" s="1"/>
      <c r="L65" s="1"/>
    </row>
    <row r="66" spans="1:12" ht="15.75" customHeight="1" x14ac:dyDescent="0.35">
      <c r="A66" s="116"/>
      <c r="B66" s="117"/>
      <c r="C66" s="59"/>
      <c r="D66" s="59"/>
      <c r="E66" s="59"/>
      <c r="F66" s="59">
        <f t="shared" si="0"/>
        <v>0</v>
      </c>
      <c r="G66" s="60"/>
      <c r="H66" s="61">
        <f t="shared" si="1"/>
        <v>0</v>
      </c>
      <c r="I66" s="167" t="str">
        <f t="shared" si="2"/>
        <v>F</v>
      </c>
      <c r="J66" s="166" t="str">
        <f t="shared" si="3"/>
        <v>Fail</v>
      </c>
      <c r="K66" s="1"/>
      <c r="L66" s="1"/>
    </row>
    <row r="67" spans="1:12" ht="15.75" customHeight="1" x14ac:dyDescent="0.35">
      <c r="A67" s="116"/>
      <c r="B67" s="117"/>
      <c r="C67" s="59"/>
      <c r="D67" s="59"/>
      <c r="E67" s="59"/>
      <c r="F67" s="59">
        <f t="shared" si="0"/>
        <v>0</v>
      </c>
      <c r="G67" s="60"/>
      <c r="H67" s="61">
        <f t="shared" si="1"/>
        <v>0</v>
      </c>
      <c r="I67" s="167" t="str">
        <f t="shared" si="2"/>
        <v>F</v>
      </c>
      <c r="J67" s="166" t="str">
        <f t="shared" si="3"/>
        <v>Fail</v>
      </c>
      <c r="K67" s="1"/>
      <c r="L67" s="1"/>
    </row>
    <row r="68" spans="1:12" ht="15.75" customHeight="1" x14ac:dyDescent="0.35">
      <c r="A68" s="116"/>
      <c r="B68" s="117"/>
      <c r="C68" s="59"/>
      <c r="D68" s="59"/>
      <c r="E68" s="59"/>
      <c r="F68" s="59">
        <f t="shared" si="0"/>
        <v>0</v>
      </c>
      <c r="G68" s="60"/>
      <c r="H68" s="61">
        <f t="shared" si="1"/>
        <v>0</v>
      </c>
      <c r="I68" s="167" t="str">
        <f t="shared" si="2"/>
        <v>F</v>
      </c>
      <c r="J68" s="166" t="str">
        <f t="shared" si="3"/>
        <v>Fail</v>
      </c>
      <c r="K68" s="1"/>
      <c r="L68" s="1"/>
    </row>
    <row r="69" spans="1:12" ht="15.75" customHeight="1" x14ac:dyDescent="0.35">
      <c r="A69" s="116"/>
      <c r="B69" s="117"/>
      <c r="C69" s="59"/>
      <c r="D69" s="59"/>
      <c r="E69" s="59"/>
      <c r="F69" s="59">
        <f t="shared" si="0"/>
        <v>0</v>
      </c>
      <c r="G69" s="60"/>
      <c r="H69" s="61">
        <f t="shared" si="1"/>
        <v>0</v>
      </c>
      <c r="I69" s="167" t="str">
        <f t="shared" si="2"/>
        <v>F</v>
      </c>
      <c r="J69" s="166" t="str">
        <f t="shared" si="3"/>
        <v>Fail</v>
      </c>
      <c r="K69" s="1"/>
      <c r="L69" s="1"/>
    </row>
    <row r="70" spans="1:12" ht="15.75" customHeight="1" x14ac:dyDescent="0.35">
      <c r="A70" s="116"/>
      <c r="B70" s="117"/>
      <c r="C70" s="59"/>
      <c r="D70" s="59"/>
      <c r="E70" s="59"/>
      <c r="F70" s="59">
        <f t="shared" si="0"/>
        <v>0</v>
      </c>
      <c r="G70" s="60"/>
      <c r="H70" s="61">
        <f t="shared" si="1"/>
        <v>0</v>
      </c>
      <c r="I70" s="167" t="str">
        <f t="shared" si="2"/>
        <v>F</v>
      </c>
      <c r="J70" s="166" t="str">
        <f t="shared" si="3"/>
        <v>Fail</v>
      </c>
      <c r="K70" s="1"/>
      <c r="L70" s="1"/>
    </row>
    <row r="71" spans="1:12" ht="15.75" customHeight="1" x14ac:dyDescent="0.35">
      <c r="A71" s="116"/>
      <c r="B71" s="117"/>
      <c r="C71" s="59"/>
      <c r="D71" s="59"/>
      <c r="E71" s="59"/>
      <c r="F71" s="59">
        <f t="shared" si="0"/>
        <v>0</v>
      </c>
      <c r="G71" s="60"/>
      <c r="H71" s="61">
        <f t="shared" si="1"/>
        <v>0</v>
      </c>
      <c r="I71" s="167" t="str">
        <f t="shared" si="2"/>
        <v>F</v>
      </c>
      <c r="J71" s="166" t="str">
        <f t="shared" si="3"/>
        <v>Fail</v>
      </c>
      <c r="K71" s="1"/>
      <c r="L71" s="1"/>
    </row>
    <row r="72" spans="1:12" ht="15.75" customHeight="1" x14ac:dyDescent="0.35">
      <c r="A72" s="116"/>
      <c r="B72" s="117"/>
      <c r="C72" s="59"/>
      <c r="D72" s="59"/>
      <c r="E72" s="59"/>
      <c r="F72" s="59">
        <f t="shared" si="0"/>
        <v>0</v>
      </c>
      <c r="G72" s="60"/>
      <c r="H72" s="61">
        <f t="shared" si="1"/>
        <v>0</v>
      </c>
      <c r="I72" s="167" t="str">
        <f t="shared" si="2"/>
        <v>F</v>
      </c>
      <c r="J72" s="166" t="str">
        <f t="shared" si="3"/>
        <v>Fail</v>
      </c>
      <c r="K72" s="1"/>
      <c r="L72" s="1"/>
    </row>
    <row r="73" spans="1:12" ht="15.75" customHeight="1" x14ac:dyDescent="0.35">
      <c r="A73" s="116"/>
      <c r="B73" s="117"/>
      <c r="C73" s="59"/>
      <c r="D73" s="59"/>
      <c r="E73" s="59"/>
      <c r="F73" s="59">
        <f t="shared" si="0"/>
        <v>0</v>
      </c>
      <c r="G73" s="60"/>
      <c r="H73" s="61">
        <f t="shared" si="1"/>
        <v>0</v>
      </c>
      <c r="I73" s="167" t="str">
        <f t="shared" si="2"/>
        <v>F</v>
      </c>
      <c r="J73" s="166" t="str">
        <f t="shared" si="3"/>
        <v>Fail</v>
      </c>
      <c r="K73" s="1"/>
      <c r="L73" s="1"/>
    </row>
    <row r="74" spans="1:12" ht="15.75" customHeight="1" x14ac:dyDescent="0.35">
      <c r="A74" s="116"/>
      <c r="B74" s="117"/>
      <c r="C74" s="59"/>
      <c r="D74" s="59"/>
      <c r="E74" s="59"/>
      <c r="F74" s="59">
        <f t="shared" si="0"/>
        <v>0</v>
      </c>
      <c r="G74" s="60"/>
      <c r="H74" s="61">
        <f t="shared" si="1"/>
        <v>0</v>
      </c>
      <c r="I74" s="167" t="str">
        <f t="shared" si="2"/>
        <v>F</v>
      </c>
      <c r="J74" s="166" t="str">
        <f t="shared" si="3"/>
        <v>Fail</v>
      </c>
      <c r="K74" s="1"/>
      <c r="L74" s="1"/>
    </row>
    <row r="75" spans="1:12" ht="15.75" customHeight="1" x14ac:dyDescent="0.35">
      <c r="A75" s="116"/>
      <c r="B75" s="117"/>
      <c r="C75" s="59"/>
      <c r="D75" s="59"/>
      <c r="E75" s="59"/>
      <c r="F75" s="59">
        <f t="shared" si="0"/>
        <v>0</v>
      </c>
      <c r="G75" s="60"/>
      <c r="H75" s="61">
        <f t="shared" si="1"/>
        <v>0</v>
      </c>
      <c r="I75" s="167" t="str">
        <f t="shared" si="2"/>
        <v>F</v>
      </c>
      <c r="J75" s="166" t="str">
        <f t="shared" si="3"/>
        <v>Fail</v>
      </c>
      <c r="K75" s="1"/>
      <c r="L75" s="1"/>
    </row>
    <row r="76" spans="1:12" ht="15.75" customHeight="1" x14ac:dyDescent="0.35">
      <c r="A76" s="116"/>
      <c r="B76" s="117"/>
      <c r="C76" s="59"/>
      <c r="D76" s="59"/>
      <c r="E76" s="59"/>
      <c r="F76" s="59">
        <f t="shared" si="0"/>
        <v>0</v>
      </c>
      <c r="G76" s="60"/>
      <c r="H76" s="61">
        <f t="shared" si="1"/>
        <v>0</v>
      </c>
      <c r="I76" s="167" t="str">
        <f t="shared" si="2"/>
        <v>F</v>
      </c>
      <c r="J76" s="166" t="str">
        <f t="shared" si="3"/>
        <v>Fail</v>
      </c>
      <c r="K76" s="1"/>
      <c r="L76" s="1"/>
    </row>
    <row r="77" spans="1:12" ht="15.75" customHeight="1" x14ac:dyDescent="0.35">
      <c r="A77" s="116"/>
      <c r="B77" s="117"/>
      <c r="C77" s="59"/>
      <c r="D77" s="59"/>
      <c r="E77" s="59"/>
      <c r="F77" s="59">
        <f t="shared" ref="F77:F140" si="4">ROUND(C77+D77+E77,2)</f>
        <v>0</v>
      </c>
      <c r="G77" s="60"/>
      <c r="H77" s="61">
        <f t="shared" ref="H77:H140" si="5">ROUND(F77+G77,0)</f>
        <v>0</v>
      </c>
      <c r="I77" s="167" t="str">
        <f t="shared" si="2"/>
        <v>F</v>
      </c>
      <c r="J77" s="166" t="str">
        <f t="shared" si="3"/>
        <v>Fail</v>
      </c>
      <c r="K77" s="1"/>
      <c r="L77" s="1"/>
    </row>
    <row r="78" spans="1:12" ht="15.75" customHeight="1" x14ac:dyDescent="0.35">
      <c r="A78" s="116"/>
      <c r="B78" s="117"/>
      <c r="C78" s="59"/>
      <c r="D78" s="59"/>
      <c r="E78" s="59"/>
      <c r="F78" s="59">
        <f t="shared" si="4"/>
        <v>0</v>
      </c>
      <c r="G78" s="60"/>
      <c r="H78" s="61">
        <f t="shared" si="5"/>
        <v>0</v>
      </c>
      <c r="I78" s="167" t="str">
        <f t="shared" ref="I78:I141" si="6">IF(J78="Fail","F",IF(H78&gt;47,"A",IF(H78&gt;38,"B",IF(H78&gt;29,"C",IF(H78&gt;23,"D","F")))))</f>
        <v>F</v>
      </c>
      <c r="J78" s="166" t="str">
        <f t="shared" ref="J78:J141" si="7">IF(AND(F78&gt;=16,G78&gt;=8),"Pass","Fail")</f>
        <v>Fail</v>
      </c>
      <c r="K78" s="1"/>
      <c r="L78" s="1"/>
    </row>
    <row r="79" spans="1:12" ht="15.75" customHeight="1" x14ac:dyDescent="0.35">
      <c r="A79" s="116"/>
      <c r="B79" s="117"/>
      <c r="C79" s="59"/>
      <c r="D79" s="59"/>
      <c r="E79" s="59"/>
      <c r="F79" s="59">
        <f t="shared" si="4"/>
        <v>0</v>
      </c>
      <c r="G79" s="60"/>
      <c r="H79" s="61">
        <f t="shared" si="5"/>
        <v>0</v>
      </c>
      <c r="I79" s="167" t="str">
        <f t="shared" si="6"/>
        <v>F</v>
      </c>
      <c r="J79" s="166" t="str">
        <f t="shared" si="7"/>
        <v>Fail</v>
      </c>
      <c r="K79" s="1"/>
      <c r="L79" s="1"/>
    </row>
    <row r="80" spans="1:12" ht="15.75" customHeight="1" x14ac:dyDescent="0.35">
      <c r="A80" s="116"/>
      <c r="B80" s="117"/>
      <c r="C80" s="59"/>
      <c r="D80" s="59"/>
      <c r="E80" s="59"/>
      <c r="F80" s="59">
        <f t="shared" si="4"/>
        <v>0</v>
      </c>
      <c r="G80" s="60"/>
      <c r="H80" s="61">
        <f t="shared" si="5"/>
        <v>0</v>
      </c>
      <c r="I80" s="167" t="str">
        <f t="shared" si="6"/>
        <v>F</v>
      </c>
      <c r="J80" s="166" t="str">
        <f t="shared" si="7"/>
        <v>Fail</v>
      </c>
      <c r="K80" s="1"/>
      <c r="L80" s="1"/>
    </row>
    <row r="81" spans="1:12" ht="15.75" customHeight="1" x14ac:dyDescent="0.35">
      <c r="A81" s="116"/>
      <c r="B81" s="117"/>
      <c r="C81" s="59"/>
      <c r="D81" s="59"/>
      <c r="E81" s="59"/>
      <c r="F81" s="59">
        <f t="shared" si="4"/>
        <v>0</v>
      </c>
      <c r="G81" s="60"/>
      <c r="H81" s="61">
        <f t="shared" si="5"/>
        <v>0</v>
      </c>
      <c r="I81" s="167" t="str">
        <f t="shared" si="6"/>
        <v>F</v>
      </c>
      <c r="J81" s="166" t="str">
        <f t="shared" si="7"/>
        <v>Fail</v>
      </c>
      <c r="K81" s="1"/>
      <c r="L81" s="1"/>
    </row>
    <row r="82" spans="1:12" ht="15.75" customHeight="1" x14ac:dyDescent="0.35">
      <c r="A82" s="116"/>
      <c r="B82" s="117"/>
      <c r="C82" s="59"/>
      <c r="D82" s="59"/>
      <c r="E82" s="59"/>
      <c r="F82" s="59">
        <f t="shared" si="4"/>
        <v>0</v>
      </c>
      <c r="G82" s="60"/>
      <c r="H82" s="61">
        <f t="shared" si="5"/>
        <v>0</v>
      </c>
      <c r="I82" s="167" t="str">
        <f t="shared" si="6"/>
        <v>F</v>
      </c>
      <c r="J82" s="166" t="str">
        <f t="shared" si="7"/>
        <v>Fail</v>
      </c>
      <c r="K82" s="1"/>
      <c r="L82" s="1"/>
    </row>
    <row r="83" spans="1:12" ht="15.75" customHeight="1" x14ac:dyDescent="0.35">
      <c r="A83" s="116"/>
      <c r="B83" s="117"/>
      <c r="C83" s="59"/>
      <c r="D83" s="59"/>
      <c r="E83" s="59"/>
      <c r="F83" s="59">
        <f t="shared" si="4"/>
        <v>0</v>
      </c>
      <c r="G83" s="60"/>
      <c r="H83" s="61">
        <f t="shared" si="5"/>
        <v>0</v>
      </c>
      <c r="I83" s="167" t="str">
        <f t="shared" si="6"/>
        <v>F</v>
      </c>
      <c r="J83" s="166" t="str">
        <f t="shared" si="7"/>
        <v>Fail</v>
      </c>
      <c r="K83" s="1"/>
      <c r="L83" s="1"/>
    </row>
    <row r="84" spans="1:12" ht="15.75" customHeight="1" x14ac:dyDescent="0.35">
      <c r="A84" s="116"/>
      <c r="B84" s="117"/>
      <c r="C84" s="59"/>
      <c r="D84" s="59"/>
      <c r="E84" s="59"/>
      <c r="F84" s="59">
        <f t="shared" si="4"/>
        <v>0</v>
      </c>
      <c r="G84" s="60"/>
      <c r="H84" s="61">
        <f t="shared" si="5"/>
        <v>0</v>
      </c>
      <c r="I84" s="167" t="str">
        <f t="shared" si="6"/>
        <v>F</v>
      </c>
      <c r="J84" s="166" t="str">
        <f t="shared" si="7"/>
        <v>Fail</v>
      </c>
      <c r="K84" s="1"/>
      <c r="L84" s="1"/>
    </row>
    <row r="85" spans="1:12" ht="15.75" customHeight="1" x14ac:dyDescent="0.35">
      <c r="A85" s="116"/>
      <c r="B85" s="117"/>
      <c r="C85" s="59"/>
      <c r="D85" s="59"/>
      <c r="E85" s="59"/>
      <c r="F85" s="59">
        <f t="shared" si="4"/>
        <v>0</v>
      </c>
      <c r="G85" s="60"/>
      <c r="H85" s="61">
        <f t="shared" si="5"/>
        <v>0</v>
      </c>
      <c r="I85" s="167" t="str">
        <f t="shared" si="6"/>
        <v>F</v>
      </c>
      <c r="J85" s="166" t="str">
        <f t="shared" si="7"/>
        <v>Fail</v>
      </c>
      <c r="K85" s="1"/>
      <c r="L85" s="1"/>
    </row>
    <row r="86" spans="1:12" ht="15.75" customHeight="1" x14ac:dyDescent="0.35">
      <c r="A86" s="116"/>
      <c r="B86" s="117"/>
      <c r="C86" s="59"/>
      <c r="D86" s="59"/>
      <c r="E86" s="59"/>
      <c r="F86" s="59">
        <f t="shared" si="4"/>
        <v>0</v>
      </c>
      <c r="G86" s="60"/>
      <c r="H86" s="61">
        <f t="shared" si="5"/>
        <v>0</v>
      </c>
      <c r="I86" s="167" t="str">
        <f t="shared" si="6"/>
        <v>F</v>
      </c>
      <c r="J86" s="166" t="str">
        <f t="shared" si="7"/>
        <v>Fail</v>
      </c>
      <c r="K86" s="1"/>
      <c r="L86" s="1"/>
    </row>
    <row r="87" spans="1:12" ht="15.75" customHeight="1" x14ac:dyDescent="0.35">
      <c r="A87" s="116"/>
      <c r="B87" s="117"/>
      <c r="C87" s="59"/>
      <c r="D87" s="59"/>
      <c r="E87" s="59"/>
      <c r="F87" s="59">
        <f t="shared" si="4"/>
        <v>0</v>
      </c>
      <c r="G87" s="60"/>
      <c r="H87" s="61">
        <f t="shared" si="5"/>
        <v>0</v>
      </c>
      <c r="I87" s="167" t="str">
        <f t="shared" si="6"/>
        <v>F</v>
      </c>
      <c r="J87" s="166" t="str">
        <f t="shared" si="7"/>
        <v>Fail</v>
      </c>
      <c r="K87" s="1"/>
      <c r="L87" s="1"/>
    </row>
    <row r="88" spans="1:12" ht="15.75" customHeight="1" x14ac:dyDescent="0.35">
      <c r="A88" s="116"/>
      <c r="B88" s="117"/>
      <c r="C88" s="59"/>
      <c r="D88" s="59"/>
      <c r="E88" s="59"/>
      <c r="F88" s="59">
        <f t="shared" si="4"/>
        <v>0</v>
      </c>
      <c r="G88" s="60"/>
      <c r="H88" s="61">
        <f t="shared" si="5"/>
        <v>0</v>
      </c>
      <c r="I88" s="167" t="str">
        <f t="shared" si="6"/>
        <v>F</v>
      </c>
      <c r="J88" s="166" t="str">
        <f t="shared" si="7"/>
        <v>Fail</v>
      </c>
      <c r="K88" s="1"/>
      <c r="L88" s="1"/>
    </row>
    <row r="89" spans="1:12" ht="15.75" customHeight="1" x14ac:dyDescent="0.35">
      <c r="A89" s="116"/>
      <c r="B89" s="117"/>
      <c r="C89" s="59"/>
      <c r="D89" s="59"/>
      <c r="E89" s="59"/>
      <c r="F89" s="59">
        <f t="shared" si="4"/>
        <v>0</v>
      </c>
      <c r="G89" s="60"/>
      <c r="H89" s="61">
        <f t="shared" si="5"/>
        <v>0</v>
      </c>
      <c r="I89" s="167" t="str">
        <f t="shared" si="6"/>
        <v>F</v>
      </c>
      <c r="J89" s="166" t="str">
        <f t="shared" si="7"/>
        <v>Fail</v>
      </c>
      <c r="K89" s="1"/>
      <c r="L89" s="1"/>
    </row>
    <row r="90" spans="1:12" ht="15.75" customHeight="1" x14ac:dyDescent="0.35">
      <c r="A90" s="116"/>
      <c r="B90" s="117"/>
      <c r="C90" s="59"/>
      <c r="D90" s="59"/>
      <c r="E90" s="59"/>
      <c r="F90" s="59">
        <f t="shared" si="4"/>
        <v>0</v>
      </c>
      <c r="G90" s="60"/>
      <c r="H90" s="61">
        <f t="shared" si="5"/>
        <v>0</v>
      </c>
      <c r="I90" s="167" t="str">
        <f t="shared" si="6"/>
        <v>F</v>
      </c>
      <c r="J90" s="166" t="str">
        <f t="shared" si="7"/>
        <v>Fail</v>
      </c>
      <c r="K90" s="1"/>
      <c r="L90" s="1"/>
    </row>
    <row r="91" spans="1:12" ht="15.75" customHeight="1" x14ac:dyDescent="0.35">
      <c r="A91" s="116"/>
      <c r="B91" s="117"/>
      <c r="C91" s="59"/>
      <c r="D91" s="59"/>
      <c r="E91" s="59"/>
      <c r="F91" s="59">
        <f t="shared" si="4"/>
        <v>0</v>
      </c>
      <c r="G91" s="60"/>
      <c r="H91" s="61">
        <f t="shared" si="5"/>
        <v>0</v>
      </c>
      <c r="I91" s="167" t="str">
        <f t="shared" si="6"/>
        <v>F</v>
      </c>
      <c r="J91" s="166" t="str">
        <f t="shared" si="7"/>
        <v>Fail</v>
      </c>
      <c r="K91" s="1"/>
      <c r="L91" s="1"/>
    </row>
    <row r="92" spans="1:12" ht="15.75" customHeight="1" x14ac:dyDescent="0.35">
      <c r="A92" s="116"/>
      <c r="B92" s="117"/>
      <c r="C92" s="59"/>
      <c r="D92" s="59"/>
      <c r="E92" s="59"/>
      <c r="F92" s="59">
        <f t="shared" si="4"/>
        <v>0</v>
      </c>
      <c r="G92" s="60"/>
      <c r="H92" s="61">
        <f t="shared" si="5"/>
        <v>0</v>
      </c>
      <c r="I92" s="167" t="str">
        <f t="shared" si="6"/>
        <v>F</v>
      </c>
      <c r="J92" s="166" t="str">
        <f t="shared" si="7"/>
        <v>Fail</v>
      </c>
      <c r="K92" s="1"/>
      <c r="L92" s="1"/>
    </row>
    <row r="93" spans="1:12" ht="15.75" customHeight="1" x14ac:dyDescent="0.35">
      <c r="A93" s="116"/>
      <c r="B93" s="117"/>
      <c r="C93" s="59"/>
      <c r="D93" s="59"/>
      <c r="E93" s="59"/>
      <c r="F93" s="59">
        <f t="shared" si="4"/>
        <v>0</v>
      </c>
      <c r="G93" s="60"/>
      <c r="H93" s="61">
        <f t="shared" si="5"/>
        <v>0</v>
      </c>
      <c r="I93" s="167" t="str">
        <f t="shared" si="6"/>
        <v>F</v>
      </c>
      <c r="J93" s="166" t="str">
        <f t="shared" si="7"/>
        <v>Fail</v>
      </c>
      <c r="K93" s="1"/>
      <c r="L93" s="1"/>
    </row>
    <row r="94" spans="1:12" ht="15.75" customHeight="1" x14ac:dyDescent="0.35">
      <c r="A94" s="116"/>
      <c r="B94" s="117"/>
      <c r="C94" s="59"/>
      <c r="D94" s="59"/>
      <c r="E94" s="59"/>
      <c r="F94" s="59">
        <f t="shared" si="4"/>
        <v>0</v>
      </c>
      <c r="G94" s="60"/>
      <c r="H94" s="61">
        <f t="shared" si="5"/>
        <v>0</v>
      </c>
      <c r="I94" s="167" t="str">
        <f t="shared" si="6"/>
        <v>F</v>
      </c>
      <c r="J94" s="166" t="str">
        <f t="shared" si="7"/>
        <v>Fail</v>
      </c>
      <c r="K94" s="1"/>
      <c r="L94" s="1"/>
    </row>
    <row r="95" spans="1:12" ht="15.75" customHeight="1" x14ac:dyDescent="0.35">
      <c r="A95" s="116"/>
      <c r="B95" s="117"/>
      <c r="C95" s="59"/>
      <c r="D95" s="59"/>
      <c r="E95" s="59"/>
      <c r="F95" s="59">
        <f t="shared" si="4"/>
        <v>0</v>
      </c>
      <c r="G95" s="60"/>
      <c r="H95" s="61">
        <f t="shared" si="5"/>
        <v>0</v>
      </c>
      <c r="I95" s="167" t="str">
        <f t="shared" si="6"/>
        <v>F</v>
      </c>
      <c r="J95" s="166" t="str">
        <f t="shared" si="7"/>
        <v>Fail</v>
      </c>
      <c r="K95" s="1"/>
      <c r="L95" s="1"/>
    </row>
    <row r="96" spans="1:12" ht="15.75" customHeight="1" x14ac:dyDescent="0.35">
      <c r="A96" s="116"/>
      <c r="B96" s="117"/>
      <c r="C96" s="59"/>
      <c r="D96" s="59"/>
      <c r="E96" s="59"/>
      <c r="F96" s="59">
        <f t="shared" si="4"/>
        <v>0</v>
      </c>
      <c r="G96" s="60"/>
      <c r="H96" s="61">
        <f t="shared" si="5"/>
        <v>0</v>
      </c>
      <c r="I96" s="167" t="str">
        <f t="shared" si="6"/>
        <v>F</v>
      </c>
      <c r="J96" s="166" t="str">
        <f t="shared" si="7"/>
        <v>Fail</v>
      </c>
      <c r="K96" s="1"/>
      <c r="L96" s="1"/>
    </row>
    <row r="97" spans="1:12" ht="15.75" customHeight="1" x14ac:dyDescent="0.35">
      <c r="A97" s="116"/>
      <c r="B97" s="117"/>
      <c r="C97" s="59"/>
      <c r="D97" s="59"/>
      <c r="E97" s="59"/>
      <c r="F97" s="59">
        <f t="shared" si="4"/>
        <v>0</v>
      </c>
      <c r="G97" s="60"/>
      <c r="H97" s="61">
        <f t="shared" si="5"/>
        <v>0</v>
      </c>
      <c r="I97" s="167" t="str">
        <f t="shared" si="6"/>
        <v>F</v>
      </c>
      <c r="J97" s="166" t="str">
        <f t="shared" si="7"/>
        <v>Fail</v>
      </c>
      <c r="K97" s="1"/>
      <c r="L97" s="1"/>
    </row>
    <row r="98" spans="1:12" ht="15.75" customHeight="1" x14ac:dyDescent="0.35">
      <c r="A98" s="116"/>
      <c r="B98" s="117"/>
      <c r="C98" s="59"/>
      <c r="D98" s="59"/>
      <c r="E98" s="59"/>
      <c r="F98" s="59">
        <f t="shared" si="4"/>
        <v>0</v>
      </c>
      <c r="G98" s="60"/>
      <c r="H98" s="61">
        <f t="shared" si="5"/>
        <v>0</v>
      </c>
      <c r="I98" s="167" t="str">
        <f t="shared" si="6"/>
        <v>F</v>
      </c>
      <c r="J98" s="166" t="str">
        <f t="shared" si="7"/>
        <v>Fail</v>
      </c>
      <c r="K98" s="1"/>
      <c r="L98" s="1"/>
    </row>
    <row r="99" spans="1:12" ht="15.75" customHeight="1" x14ac:dyDescent="0.35">
      <c r="A99" s="116"/>
      <c r="B99" s="117"/>
      <c r="C99" s="59"/>
      <c r="D99" s="59"/>
      <c r="E99" s="59"/>
      <c r="F99" s="59">
        <f t="shared" si="4"/>
        <v>0</v>
      </c>
      <c r="G99" s="60"/>
      <c r="H99" s="61">
        <f t="shared" si="5"/>
        <v>0</v>
      </c>
      <c r="I99" s="167" t="str">
        <f t="shared" si="6"/>
        <v>F</v>
      </c>
      <c r="J99" s="166" t="str">
        <f t="shared" si="7"/>
        <v>Fail</v>
      </c>
      <c r="K99" s="1"/>
      <c r="L99" s="1"/>
    </row>
    <row r="100" spans="1:12" ht="15.75" customHeight="1" x14ac:dyDescent="0.35">
      <c r="A100" s="116"/>
      <c r="B100" s="117"/>
      <c r="C100" s="59"/>
      <c r="D100" s="59"/>
      <c r="E100" s="59"/>
      <c r="F100" s="59">
        <f t="shared" si="4"/>
        <v>0</v>
      </c>
      <c r="G100" s="60"/>
      <c r="H100" s="61">
        <f t="shared" si="5"/>
        <v>0</v>
      </c>
      <c r="I100" s="167" t="str">
        <f t="shared" si="6"/>
        <v>F</v>
      </c>
      <c r="J100" s="166" t="str">
        <f t="shared" si="7"/>
        <v>Fail</v>
      </c>
      <c r="K100" s="1"/>
      <c r="L100" s="1"/>
    </row>
    <row r="101" spans="1:12" ht="15" customHeight="1" x14ac:dyDescent="0.35">
      <c r="A101" s="116"/>
      <c r="B101" s="117"/>
      <c r="C101" s="59"/>
      <c r="D101" s="59"/>
      <c r="E101" s="59"/>
      <c r="F101" s="59">
        <f t="shared" si="4"/>
        <v>0</v>
      </c>
      <c r="G101" s="60"/>
      <c r="H101" s="61">
        <f t="shared" si="5"/>
        <v>0</v>
      </c>
      <c r="I101" s="167" t="str">
        <f t="shared" si="6"/>
        <v>F</v>
      </c>
      <c r="J101" s="166" t="str">
        <f t="shared" si="7"/>
        <v>Fail</v>
      </c>
    </row>
    <row r="102" spans="1:12" ht="15" customHeight="1" x14ac:dyDescent="0.35">
      <c r="A102" s="116"/>
      <c r="B102" s="117"/>
      <c r="C102" s="59"/>
      <c r="D102" s="59"/>
      <c r="E102" s="59"/>
      <c r="F102" s="59">
        <f t="shared" si="4"/>
        <v>0</v>
      </c>
      <c r="G102" s="60"/>
      <c r="H102" s="61">
        <f t="shared" si="5"/>
        <v>0</v>
      </c>
      <c r="I102" s="167" t="str">
        <f t="shared" si="6"/>
        <v>F</v>
      </c>
      <c r="J102" s="166" t="str">
        <f t="shared" si="7"/>
        <v>Fail</v>
      </c>
    </row>
    <row r="103" spans="1:12" ht="15" customHeight="1" x14ac:dyDescent="0.35">
      <c r="A103" s="116"/>
      <c r="B103" s="117"/>
      <c r="C103" s="59"/>
      <c r="D103" s="59"/>
      <c r="E103" s="59"/>
      <c r="F103" s="59">
        <f t="shared" si="4"/>
        <v>0</v>
      </c>
      <c r="G103" s="60"/>
      <c r="H103" s="61">
        <f t="shared" si="5"/>
        <v>0</v>
      </c>
      <c r="I103" s="167" t="str">
        <f t="shared" si="6"/>
        <v>F</v>
      </c>
      <c r="J103" s="166" t="str">
        <f t="shared" si="7"/>
        <v>Fail</v>
      </c>
    </row>
    <row r="104" spans="1:12" ht="15" customHeight="1" x14ac:dyDescent="0.35">
      <c r="A104" s="116"/>
      <c r="B104" s="117"/>
      <c r="C104" s="59"/>
      <c r="D104" s="59"/>
      <c r="E104" s="59"/>
      <c r="F104" s="59">
        <f t="shared" si="4"/>
        <v>0</v>
      </c>
      <c r="G104" s="60"/>
      <c r="H104" s="61">
        <f t="shared" si="5"/>
        <v>0</v>
      </c>
      <c r="I104" s="167" t="str">
        <f t="shared" si="6"/>
        <v>F</v>
      </c>
      <c r="J104" s="166" t="str">
        <f t="shared" si="7"/>
        <v>Fail</v>
      </c>
    </row>
    <row r="105" spans="1:12" ht="15" customHeight="1" x14ac:dyDescent="0.35">
      <c r="A105" s="116"/>
      <c r="B105" s="117"/>
      <c r="C105" s="59"/>
      <c r="D105" s="59"/>
      <c r="E105" s="59"/>
      <c r="F105" s="59">
        <f t="shared" si="4"/>
        <v>0</v>
      </c>
      <c r="G105" s="60"/>
      <c r="H105" s="61">
        <f t="shared" si="5"/>
        <v>0</v>
      </c>
      <c r="I105" s="167" t="str">
        <f t="shared" si="6"/>
        <v>F</v>
      </c>
      <c r="J105" s="166" t="str">
        <f t="shared" si="7"/>
        <v>Fail</v>
      </c>
    </row>
    <row r="106" spans="1:12" ht="15" customHeight="1" x14ac:dyDescent="0.35">
      <c r="A106" s="116"/>
      <c r="B106" s="117"/>
      <c r="C106" s="59"/>
      <c r="D106" s="59"/>
      <c r="E106" s="59"/>
      <c r="F106" s="59">
        <f t="shared" si="4"/>
        <v>0</v>
      </c>
      <c r="G106" s="60"/>
      <c r="H106" s="61">
        <f t="shared" si="5"/>
        <v>0</v>
      </c>
      <c r="I106" s="167" t="str">
        <f t="shared" si="6"/>
        <v>F</v>
      </c>
      <c r="J106" s="166" t="str">
        <f t="shared" si="7"/>
        <v>Fail</v>
      </c>
    </row>
    <row r="107" spans="1:12" ht="15" customHeight="1" x14ac:dyDescent="0.35">
      <c r="A107" s="116"/>
      <c r="B107" s="117"/>
      <c r="C107" s="59"/>
      <c r="D107" s="59"/>
      <c r="E107" s="59"/>
      <c r="F107" s="59">
        <f t="shared" si="4"/>
        <v>0</v>
      </c>
      <c r="G107" s="60"/>
      <c r="H107" s="61">
        <f t="shared" si="5"/>
        <v>0</v>
      </c>
      <c r="I107" s="167" t="str">
        <f t="shared" si="6"/>
        <v>F</v>
      </c>
      <c r="J107" s="166" t="str">
        <f t="shared" si="7"/>
        <v>Fail</v>
      </c>
    </row>
    <row r="108" spans="1:12" ht="15" customHeight="1" x14ac:dyDescent="0.35">
      <c r="A108" s="116"/>
      <c r="B108" s="117"/>
      <c r="C108" s="59"/>
      <c r="D108" s="59"/>
      <c r="E108" s="59"/>
      <c r="F108" s="59">
        <f t="shared" si="4"/>
        <v>0</v>
      </c>
      <c r="G108" s="60"/>
      <c r="H108" s="61">
        <f t="shared" si="5"/>
        <v>0</v>
      </c>
      <c r="I108" s="167" t="str">
        <f t="shared" si="6"/>
        <v>F</v>
      </c>
      <c r="J108" s="166" t="str">
        <f t="shared" si="7"/>
        <v>Fail</v>
      </c>
    </row>
    <row r="109" spans="1:12" ht="15" customHeight="1" x14ac:dyDescent="0.35">
      <c r="A109" s="116"/>
      <c r="B109" s="117"/>
      <c r="C109" s="59"/>
      <c r="D109" s="59"/>
      <c r="E109" s="59"/>
      <c r="F109" s="59">
        <f t="shared" si="4"/>
        <v>0</v>
      </c>
      <c r="G109" s="60"/>
      <c r="H109" s="61">
        <f t="shared" si="5"/>
        <v>0</v>
      </c>
      <c r="I109" s="167" t="str">
        <f t="shared" si="6"/>
        <v>F</v>
      </c>
      <c r="J109" s="166" t="str">
        <f t="shared" si="7"/>
        <v>Fail</v>
      </c>
    </row>
    <row r="110" spans="1:12" ht="15" customHeight="1" x14ac:dyDescent="0.35">
      <c r="A110" s="116"/>
      <c r="B110" s="117"/>
      <c r="C110" s="59"/>
      <c r="D110" s="59"/>
      <c r="E110" s="59"/>
      <c r="F110" s="59">
        <f t="shared" si="4"/>
        <v>0</v>
      </c>
      <c r="G110" s="60"/>
      <c r="H110" s="61">
        <f t="shared" si="5"/>
        <v>0</v>
      </c>
      <c r="I110" s="167" t="str">
        <f t="shared" si="6"/>
        <v>F</v>
      </c>
      <c r="J110" s="166" t="str">
        <f t="shared" si="7"/>
        <v>Fail</v>
      </c>
    </row>
    <row r="111" spans="1:12" ht="15" customHeight="1" x14ac:dyDescent="0.35">
      <c r="A111" s="116"/>
      <c r="B111" s="117"/>
      <c r="C111" s="59"/>
      <c r="D111" s="59"/>
      <c r="E111" s="59"/>
      <c r="F111" s="59">
        <f t="shared" si="4"/>
        <v>0</v>
      </c>
      <c r="G111" s="60"/>
      <c r="H111" s="61">
        <f t="shared" si="5"/>
        <v>0</v>
      </c>
      <c r="I111" s="167" t="str">
        <f t="shared" si="6"/>
        <v>F</v>
      </c>
      <c r="J111" s="166" t="str">
        <f t="shared" si="7"/>
        <v>Fail</v>
      </c>
    </row>
    <row r="112" spans="1:12" ht="15" customHeight="1" x14ac:dyDescent="0.35">
      <c r="A112" s="116"/>
      <c r="B112" s="117"/>
      <c r="C112" s="59"/>
      <c r="D112" s="59"/>
      <c r="E112" s="59"/>
      <c r="F112" s="59">
        <f t="shared" si="4"/>
        <v>0</v>
      </c>
      <c r="G112" s="60"/>
      <c r="H112" s="61">
        <f t="shared" si="5"/>
        <v>0</v>
      </c>
      <c r="I112" s="167" t="str">
        <f t="shared" si="6"/>
        <v>F</v>
      </c>
      <c r="J112" s="166" t="str">
        <f t="shared" si="7"/>
        <v>Fail</v>
      </c>
    </row>
    <row r="113" spans="1:10" ht="15" customHeight="1" x14ac:dyDescent="0.35">
      <c r="A113" s="156"/>
      <c r="B113" s="156"/>
      <c r="C113" s="156"/>
      <c r="D113" s="156"/>
      <c r="E113" s="156"/>
      <c r="F113" s="59">
        <f t="shared" si="4"/>
        <v>0</v>
      </c>
      <c r="G113" s="60"/>
      <c r="H113" s="61">
        <f t="shared" si="5"/>
        <v>0</v>
      </c>
      <c r="I113" s="169" t="str">
        <f t="shared" si="6"/>
        <v>F</v>
      </c>
      <c r="J113" s="166" t="str">
        <f t="shared" si="7"/>
        <v>Fail</v>
      </c>
    </row>
    <row r="114" spans="1:10" ht="15" customHeight="1" x14ac:dyDescent="0.35">
      <c r="A114" s="156"/>
      <c r="B114" s="156"/>
      <c r="C114" s="156"/>
      <c r="D114" s="156"/>
      <c r="E114" s="156"/>
      <c r="F114" s="59">
        <f t="shared" si="4"/>
        <v>0</v>
      </c>
      <c r="G114" s="60"/>
      <c r="H114" s="61">
        <f t="shared" si="5"/>
        <v>0</v>
      </c>
      <c r="I114" s="169" t="str">
        <f t="shared" si="6"/>
        <v>F</v>
      </c>
      <c r="J114" s="166" t="str">
        <f t="shared" si="7"/>
        <v>Fail</v>
      </c>
    </row>
    <row r="115" spans="1:10" ht="15" customHeight="1" x14ac:dyDescent="0.35">
      <c r="A115" s="156"/>
      <c r="B115" s="156"/>
      <c r="C115" s="156"/>
      <c r="D115" s="156"/>
      <c r="E115" s="156"/>
      <c r="F115" s="59">
        <f t="shared" si="4"/>
        <v>0</v>
      </c>
      <c r="G115" s="60"/>
      <c r="H115" s="61">
        <f t="shared" si="5"/>
        <v>0</v>
      </c>
      <c r="I115" s="169" t="str">
        <f t="shared" si="6"/>
        <v>F</v>
      </c>
      <c r="J115" s="166" t="str">
        <f t="shared" si="7"/>
        <v>Fail</v>
      </c>
    </row>
    <row r="116" spans="1:10" ht="15" customHeight="1" x14ac:dyDescent="0.35">
      <c r="A116" s="156"/>
      <c r="B116" s="156"/>
      <c r="C116" s="156"/>
      <c r="D116" s="156"/>
      <c r="E116" s="156"/>
      <c r="F116" s="59">
        <f t="shared" si="4"/>
        <v>0</v>
      </c>
      <c r="G116" s="60"/>
      <c r="H116" s="61">
        <f t="shared" si="5"/>
        <v>0</v>
      </c>
      <c r="I116" s="169" t="str">
        <f t="shared" si="6"/>
        <v>F</v>
      </c>
      <c r="J116" s="166" t="str">
        <f t="shared" si="7"/>
        <v>Fail</v>
      </c>
    </row>
    <row r="117" spans="1:10" ht="15" customHeight="1" x14ac:dyDescent="0.35">
      <c r="A117" s="156"/>
      <c r="B117" s="156"/>
      <c r="C117" s="156"/>
      <c r="D117" s="156"/>
      <c r="E117" s="156"/>
      <c r="F117" s="59">
        <f t="shared" si="4"/>
        <v>0</v>
      </c>
      <c r="G117" s="60"/>
      <c r="H117" s="61">
        <f t="shared" si="5"/>
        <v>0</v>
      </c>
      <c r="I117" s="169" t="str">
        <f t="shared" si="6"/>
        <v>F</v>
      </c>
      <c r="J117" s="166" t="str">
        <f t="shared" si="7"/>
        <v>Fail</v>
      </c>
    </row>
    <row r="118" spans="1:10" ht="15" customHeight="1" x14ac:dyDescent="0.35">
      <c r="A118" s="156"/>
      <c r="B118" s="156"/>
      <c r="C118" s="156"/>
      <c r="D118" s="156"/>
      <c r="E118" s="156"/>
      <c r="F118" s="59">
        <f t="shared" si="4"/>
        <v>0</v>
      </c>
      <c r="G118" s="60"/>
      <c r="H118" s="61">
        <f t="shared" si="5"/>
        <v>0</v>
      </c>
      <c r="I118" s="169" t="str">
        <f t="shared" si="6"/>
        <v>F</v>
      </c>
      <c r="J118" s="166" t="str">
        <f t="shared" si="7"/>
        <v>Fail</v>
      </c>
    </row>
    <row r="119" spans="1:10" ht="15" customHeight="1" x14ac:dyDescent="0.35">
      <c r="A119" s="156"/>
      <c r="B119" s="156"/>
      <c r="C119" s="156"/>
      <c r="D119" s="156"/>
      <c r="E119" s="156"/>
      <c r="F119" s="59">
        <f t="shared" si="4"/>
        <v>0</v>
      </c>
      <c r="G119" s="60"/>
      <c r="H119" s="61">
        <f t="shared" si="5"/>
        <v>0</v>
      </c>
      <c r="I119" s="169" t="str">
        <f t="shared" si="6"/>
        <v>F</v>
      </c>
      <c r="J119" s="166" t="str">
        <f t="shared" si="7"/>
        <v>Fail</v>
      </c>
    </row>
    <row r="120" spans="1:10" ht="15" customHeight="1" x14ac:dyDescent="0.35">
      <c r="A120" s="156"/>
      <c r="B120" s="156"/>
      <c r="C120" s="156"/>
      <c r="D120" s="156"/>
      <c r="E120" s="156"/>
      <c r="F120" s="59">
        <f t="shared" si="4"/>
        <v>0</v>
      </c>
      <c r="G120" s="60"/>
      <c r="H120" s="61">
        <f t="shared" si="5"/>
        <v>0</v>
      </c>
      <c r="I120" s="169" t="str">
        <f t="shared" si="6"/>
        <v>F</v>
      </c>
      <c r="J120" s="166" t="str">
        <f t="shared" si="7"/>
        <v>Fail</v>
      </c>
    </row>
    <row r="121" spans="1:10" ht="15" customHeight="1" x14ac:dyDescent="0.35">
      <c r="A121" s="156"/>
      <c r="B121" s="156"/>
      <c r="C121" s="156"/>
      <c r="D121" s="156"/>
      <c r="E121" s="156"/>
      <c r="F121" s="59">
        <f t="shared" si="4"/>
        <v>0</v>
      </c>
      <c r="G121" s="60"/>
      <c r="H121" s="61">
        <f t="shared" si="5"/>
        <v>0</v>
      </c>
      <c r="I121" s="169" t="str">
        <f t="shared" si="6"/>
        <v>F</v>
      </c>
      <c r="J121" s="166" t="str">
        <f t="shared" si="7"/>
        <v>Fail</v>
      </c>
    </row>
    <row r="122" spans="1:10" ht="15" customHeight="1" x14ac:dyDescent="0.35">
      <c r="A122" s="156"/>
      <c r="B122" s="156"/>
      <c r="C122" s="156"/>
      <c r="D122" s="156"/>
      <c r="E122" s="156"/>
      <c r="F122" s="59">
        <f t="shared" si="4"/>
        <v>0</v>
      </c>
      <c r="G122" s="60"/>
      <c r="H122" s="61">
        <f t="shared" si="5"/>
        <v>0</v>
      </c>
      <c r="I122" s="169" t="str">
        <f t="shared" si="6"/>
        <v>F</v>
      </c>
      <c r="J122" s="166" t="str">
        <f t="shared" si="7"/>
        <v>Fail</v>
      </c>
    </row>
    <row r="123" spans="1:10" ht="15" customHeight="1" x14ac:dyDescent="0.35">
      <c r="A123" s="156"/>
      <c r="B123" s="156"/>
      <c r="C123" s="156"/>
      <c r="D123" s="156"/>
      <c r="E123" s="156"/>
      <c r="F123" s="59">
        <f t="shared" si="4"/>
        <v>0</v>
      </c>
      <c r="G123" s="60"/>
      <c r="H123" s="61">
        <f t="shared" si="5"/>
        <v>0</v>
      </c>
      <c r="I123" s="169" t="str">
        <f t="shared" si="6"/>
        <v>F</v>
      </c>
      <c r="J123" s="166" t="str">
        <f t="shared" si="7"/>
        <v>Fail</v>
      </c>
    </row>
    <row r="124" spans="1:10" ht="15" customHeight="1" x14ac:dyDescent="0.35">
      <c r="A124" s="156"/>
      <c r="B124" s="156"/>
      <c r="C124" s="156"/>
      <c r="D124" s="156"/>
      <c r="E124" s="156"/>
      <c r="F124" s="59">
        <f t="shared" si="4"/>
        <v>0</v>
      </c>
      <c r="G124" s="60"/>
      <c r="H124" s="61">
        <f t="shared" si="5"/>
        <v>0</v>
      </c>
      <c r="I124" s="169" t="str">
        <f t="shared" si="6"/>
        <v>F</v>
      </c>
      <c r="J124" s="166" t="str">
        <f t="shared" si="7"/>
        <v>Fail</v>
      </c>
    </row>
    <row r="125" spans="1:10" ht="15" customHeight="1" x14ac:dyDescent="0.35">
      <c r="A125" s="156"/>
      <c r="B125" s="156"/>
      <c r="C125" s="156"/>
      <c r="D125" s="156"/>
      <c r="E125" s="156"/>
      <c r="F125" s="59">
        <f t="shared" si="4"/>
        <v>0</v>
      </c>
      <c r="G125" s="60"/>
      <c r="H125" s="61">
        <f t="shared" si="5"/>
        <v>0</v>
      </c>
      <c r="I125" s="169" t="str">
        <f t="shared" si="6"/>
        <v>F</v>
      </c>
      <c r="J125" s="166" t="str">
        <f t="shared" si="7"/>
        <v>Fail</v>
      </c>
    </row>
    <row r="126" spans="1:10" ht="15" customHeight="1" x14ac:dyDescent="0.35">
      <c r="A126" s="156"/>
      <c r="B126" s="156"/>
      <c r="C126" s="156"/>
      <c r="D126" s="156"/>
      <c r="E126" s="156"/>
      <c r="F126" s="59">
        <f t="shared" si="4"/>
        <v>0</v>
      </c>
      <c r="G126" s="60"/>
      <c r="H126" s="61">
        <f t="shared" si="5"/>
        <v>0</v>
      </c>
      <c r="I126" s="169" t="str">
        <f t="shared" si="6"/>
        <v>F</v>
      </c>
      <c r="J126" s="166" t="str">
        <f t="shared" si="7"/>
        <v>Fail</v>
      </c>
    </row>
    <row r="127" spans="1:10" ht="15" customHeight="1" x14ac:dyDescent="0.35">
      <c r="A127" s="156"/>
      <c r="B127" s="156"/>
      <c r="C127" s="156"/>
      <c r="D127" s="156"/>
      <c r="E127" s="156"/>
      <c r="F127" s="59">
        <f t="shared" si="4"/>
        <v>0</v>
      </c>
      <c r="G127" s="60"/>
      <c r="H127" s="61">
        <f t="shared" si="5"/>
        <v>0</v>
      </c>
      <c r="I127" s="169" t="str">
        <f t="shared" si="6"/>
        <v>F</v>
      </c>
      <c r="J127" s="166" t="str">
        <f t="shared" si="7"/>
        <v>Fail</v>
      </c>
    </row>
    <row r="128" spans="1:10" ht="15" customHeight="1" x14ac:dyDescent="0.35">
      <c r="A128" s="156"/>
      <c r="B128" s="156"/>
      <c r="C128" s="156"/>
      <c r="D128" s="156"/>
      <c r="E128" s="156"/>
      <c r="F128" s="59">
        <f t="shared" si="4"/>
        <v>0</v>
      </c>
      <c r="G128" s="60"/>
      <c r="H128" s="61">
        <f t="shared" si="5"/>
        <v>0</v>
      </c>
      <c r="I128" s="169" t="str">
        <f t="shared" si="6"/>
        <v>F</v>
      </c>
      <c r="J128" s="166" t="str">
        <f t="shared" si="7"/>
        <v>Fail</v>
      </c>
    </row>
    <row r="129" spans="1:10" ht="15" customHeight="1" x14ac:dyDescent="0.35">
      <c r="A129" s="156"/>
      <c r="B129" s="156"/>
      <c r="C129" s="156"/>
      <c r="D129" s="156"/>
      <c r="E129" s="156"/>
      <c r="F129" s="59">
        <f t="shared" si="4"/>
        <v>0</v>
      </c>
      <c r="G129" s="60"/>
      <c r="H129" s="61">
        <f t="shared" si="5"/>
        <v>0</v>
      </c>
      <c r="I129" s="169" t="str">
        <f t="shared" si="6"/>
        <v>F</v>
      </c>
      <c r="J129" s="166" t="str">
        <f t="shared" si="7"/>
        <v>Fail</v>
      </c>
    </row>
    <row r="130" spans="1:10" ht="15" customHeight="1" x14ac:dyDescent="0.35">
      <c r="A130" s="156"/>
      <c r="B130" s="156"/>
      <c r="C130" s="156"/>
      <c r="D130" s="156"/>
      <c r="E130" s="156"/>
      <c r="F130" s="59">
        <f t="shared" si="4"/>
        <v>0</v>
      </c>
      <c r="G130" s="60"/>
      <c r="H130" s="61">
        <f t="shared" si="5"/>
        <v>0</v>
      </c>
      <c r="I130" s="169" t="str">
        <f t="shared" si="6"/>
        <v>F</v>
      </c>
      <c r="J130" s="166" t="str">
        <f t="shared" si="7"/>
        <v>Fail</v>
      </c>
    </row>
    <row r="131" spans="1:10" ht="15" customHeight="1" x14ac:dyDescent="0.35">
      <c r="A131" s="156"/>
      <c r="B131" s="156"/>
      <c r="C131" s="156"/>
      <c r="D131" s="156"/>
      <c r="E131" s="156"/>
      <c r="F131" s="59">
        <f t="shared" si="4"/>
        <v>0</v>
      </c>
      <c r="G131" s="60"/>
      <c r="H131" s="61">
        <f t="shared" si="5"/>
        <v>0</v>
      </c>
      <c r="I131" s="169" t="str">
        <f t="shared" si="6"/>
        <v>F</v>
      </c>
      <c r="J131" s="166" t="str">
        <f t="shared" si="7"/>
        <v>Fail</v>
      </c>
    </row>
    <row r="132" spans="1:10" ht="15" customHeight="1" x14ac:dyDescent="0.35">
      <c r="A132" s="156"/>
      <c r="B132" s="156"/>
      <c r="C132" s="156"/>
      <c r="D132" s="156"/>
      <c r="E132" s="156"/>
      <c r="F132" s="59">
        <f t="shared" si="4"/>
        <v>0</v>
      </c>
      <c r="G132" s="60"/>
      <c r="H132" s="61">
        <f t="shared" si="5"/>
        <v>0</v>
      </c>
      <c r="I132" s="169" t="str">
        <f t="shared" si="6"/>
        <v>F</v>
      </c>
      <c r="J132" s="166" t="str">
        <f t="shared" si="7"/>
        <v>Fail</v>
      </c>
    </row>
    <row r="133" spans="1:10" ht="15" customHeight="1" x14ac:dyDescent="0.35">
      <c r="A133" s="156"/>
      <c r="B133" s="156"/>
      <c r="C133" s="156"/>
      <c r="D133" s="156"/>
      <c r="E133" s="156"/>
      <c r="F133" s="59">
        <f t="shared" si="4"/>
        <v>0</v>
      </c>
      <c r="G133" s="60"/>
      <c r="H133" s="61">
        <f t="shared" si="5"/>
        <v>0</v>
      </c>
      <c r="I133" s="169" t="str">
        <f t="shared" si="6"/>
        <v>F</v>
      </c>
      <c r="J133" s="166" t="str">
        <f t="shared" si="7"/>
        <v>Fail</v>
      </c>
    </row>
    <row r="134" spans="1:10" ht="15" customHeight="1" x14ac:dyDescent="0.35">
      <c r="A134" s="156"/>
      <c r="B134" s="156"/>
      <c r="C134" s="156"/>
      <c r="D134" s="156"/>
      <c r="E134" s="156"/>
      <c r="F134" s="59">
        <f t="shared" si="4"/>
        <v>0</v>
      </c>
      <c r="G134" s="60"/>
      <c r="H134" s="61">
        <f t="shared" si="5"/>
        <v>0</v>
      </c>
      <c r="I134" s="169" t="str">
        <f t="shared" si="6"/>
        <v>F</v>
      </c>
      <c r="J134" s="166" t="str">
        <f t="shared" si="7"/>
        <v>Fail</v>
      </c>
    </row>
    <row r="135" spans="1:10" ht="15" customHeight="1" x14ac:dyDescent="0.35">
      <c r="A135" s="156"/>
      <c r="B135" s="156"/>
      <c r="C135" s="156"/>
      <c r="D135" s="156"/>
      <c r="E135" s="156"/>
      <c r="F135" s="59">
        <f t="shared" si="4"/>
        <v>0</v>
      </c>
      <c r="G135" s="60"/>
      <c r="H135" s="61">
        <f t="shared" si="5"/>
        <v>0</v>
      </c>
      <c r="I135" s="169" t="str">
        <f t="shared" si="6"/>
        <v>F</v>
      </c>
      <c r="J135" s="166" t="str">
        <f t="shared" si="7"/>
        <v>Fail</v>
      </c>
    </row>
    <row r="136" spans="1:10" ht="15" customHeight="1" x14ac:dyDescent="0.35">
      <c r="A136" s="156"/>
      <c r="B136" s="156"/>
      <c r="C136" s="156"/>
      <c r="D136" s="156"/>
      <c r="E136" s="156"/>
      <c r="F136" s="59">
        <f t="shared" si="4"/>
        <v>0</v>
      </c>
      <c r="G136" s="60"/>
      <c r="H136" s="61">
        <f t="shared" si="5"/>
        <v>0</v>
      </c>
      <c r="I136" s="169" t="str">
        <f t="shared" si="6"/>
        <v>F</v>
      </c>
      <c r="J136" s="166" t="str">
        <f t="shared" si="7"/>
        <v>Fail</v>
      </c>
    </row>
    <row r="137" spans="1:10" ht="15" customHeight="1" x14ac:dyDescent="0.35">
      <c r="A137" s="156"/>
      <c r="B137" s="156"/>
      <c r="C137" s="156"/>
      <c r="D137" s="156"/>
      <c r="E137" s="156"/>
      <c r="F137" s="59">
        <f t="shared" si="4"/>
        <v>0</v>
      </c>
      <c r="G137" s="60"/>
      <c r="H137" s="61">
        <f t="shared" si="5"/>
        <v>0</v>
      </c>
      <c r="I137" s="169" t="str">
        <f t="shared" si="6"/>
        <v>F</v>
      </c>
      <c r="J137" s="166" t="str">
        <f t="shared" si="7"/>
        <v>Fail</v>
      </c>
    </row>
    <row r="138" spans="1:10" ht="15" customHeight="1" x14ac:dyDescent="0.35">
      <c r="A138" s="156"/>
      <c r="B138" s="156"/>
      <c r="C138" s="156"/>
      <c r="D138" s="156"/>
      <c r="E138" s="156"/>
      <c r="F138" s="59">
        <f t="shared" si="4"/>
        <v>0</v>
      </c>
      <c r="G138" s="60"/>
      <c r="H138" s="61">
        <f t="shared" si="5"/>
        <v>0</v>
      </c>
      <c r="I138" s="169" t="str">
        <f t="shared" si="6"/>
        <v>F</v>
      </c>
      <c r="J138" s="166" t="str">
        <f t="shared" si="7"/>
        <v>Fail</v>
      </c>
    </row>
    <row r="139" spans="1:10" ht="15" customHeight="1" x14ac:dyDescent="0.35">
      <c r="A139" s="156"/>
      <c r="B139" s="156"/>
      <c r="C139" s="156"/>
      <c r="D139" s="156"/>
      <c r="E139" s="156"/>
      <c r="F139" s="59">
        <f t="shared" si="4"/>
        <v>0</v>
      </c>
      <c r="G139" s="60"/>
      <c r="H139" s="61">
        <f t="shared" si="5"/>
        <v>0</v>
      </c>
      <c r="I139" s="169" t="str">
        <f t="shared" si="6"/>
        <v>F</v>
      </c>
      <c r="J139" s="166" t="str">
        <f t="shared" si="7"/>
        <v>Fail</v>
      </c>
    </row>
    <row r="140" spans="1:10" ht="15" customHeight="1" x14ac:dyDescent="0.35">
      <c r="A140" s="156"/>
      <c r="B140" s="156"/>
      <c r="C140" s="156"/>
      <c r="D140" s="156"/>
      <c r="E140" s="156"/>
      <c r="F140" s="59">
        <f t="shared" si="4"/>
        <v>0</v>
      </c>
      <c r="G140" s="60"/>
      <c r="H140" s="61">
        <f t="shared" si="5"/>
        <v>0</v>
      </c>
      <c r="I140" s="169" t="str">
        <f t="shared" si="6"/>
        <v>F</v>
      </c>
      <c r="J140" s="166" t="str">
        <f t="shared" si="7"/>
        <v>Fail</v>
      </c>
    </row>
    <row r="141" spans="1:10" ht="15" customHeight="1" x14ac:dyDescent="0.35">
      <c r="A141" s="156"/>
      <c r="B141" s="156"/>
      <c r="C141" s="156"/>
      <c r="D141" s="156"/>
      <c r="E141" s="156"/>
      <c r="F141" s="59">
        <f t="shared" ref="F141:F162" si="8">ROUND(C141+D141+E141,2)</f>
        <v>0</v>
      </c>
      <c r="G141" s="60"/>
      <c r="H141" s="61">
        <f t="shared" ref="H141:H162" si="9">ROUND(F141+G141,0)</f>
        <v>0</v>
      </c>
      <c r="I141" s="169" t="str">
        <f t="shared" si="6"/>
        <v>F</v>
      </c>
      <c r="J141" s="166" t="str">
        <f t="shared" si="7"/>
        <v>Fail</v>
      </c>
    </row>
    <row r="142" spans="1:10" ht="15" customHeight="1" x14ac:dyDescent="0.35">
      <c r="A142" s="156"/>
      <c r="B142" s="156"/>
      <c r="C142" s="156"/>
      <c r="D142" s="156"/>
      <c r="E142" s="156"/>
      <c r="F142" s="59">
        <f t="shared" si="8"/>
        <v>0</v>
      </c>
      <c r="G142" s="60"/>
      <c r="H142" s="61">
        <f t="shared" si="9"/>
        <v>0</v>
      </c>
      <c r="I142" s="169" t="str">
        <f t="shared" ref="I142:I162" si="10">IF(J142="Fail","F",IF(H142&gt;47,"A",IF(H142&gt;38,"B",IF(H142&gt;29,"C",IF(H142&gt;23,"D","F")))))</f>
        <v>F</v>
      </c>
      <c r="J142" s="166" t="str">
        <f t="shared" ref="J142:J162" si="11">IF(AND(F142&gt;=16,G142&gt;=8),"Pass","Fail")</f>
        <v>Fail</v>
      </c>
    </row>
    <row r="143" spans="1:10" ht="15" customHeight="1" x14ac:dyDescent="0.35">
      <c r="A143" s="156"/>
      <c r="B143" s="156"/>
      <c r="C143" s="156"/>
      <c r="D143" s="156"/>
      <c r="E143" s="156"/>
      <c r="F143" s="59">
        <f t="shared" si="8"/>
        <v>0</v>
      </c>
      <c r="G143" s="60"/>
      <c r="H143" s="61">
        <f t="shared" si="9"/>
        <v>0</v>
      </c>
      <c r="I143" s="169" t="str">
        <f t="shared" si="10"/>
        <v>F</v>
      </c>
      <c r="J143" s="166" t="str">
        <f t="shared" si="11"/>
        <v>Fail</v>
      </c>
    </row>
    <row r="144" spans="1:10" ht="15" customHeight="1" x14ac:dyDescent="0.35">
      <c r="A144" s="156"/>
      <c r="B144" s="156"/>
      <c r="C144" s="156"/>
      <c r="D144" s="156"/>
      <c r="E144" s="156"/>
      <c r="F144" s="59">
        <f t="shared" si="8"/>
        <v>0</v>
      </c>
      <c r="G144" s="60"/>
      <c r="H144" s="61">
        <f t="shared" si="9"/>
        <v>0</v>
      </c>
      <c r="I144" s="169" t="str">
        <f t="shared" si="10"/>
        <v>F</v>
      </c>
      <c r="J144" s="166" t="str">
        <f t="shared" si="11"/>
        <v>Fail</v>
      </c>
    </row>
    <row r="145" spans="1:10" ht="15" customHeight="1" x14ac:dyDescent="0.35">
      <c r="A145" s="156"/>
      <c r="B145" s="156"/>
      <c r="C145" s="156"/>
      <c r="D145" s="156"/>
      <c r="E145" s="156"/>
      <c r="F145" s="59">
        <f t="shared" si="8"/>
        <v>0</v>
      </c>
      <c r="G145" s="60"/>
      <c r="H145" s="61">
        <f t="shared" si="9"/>
        <v>0</v>
      </c>
      <c r="I145" s="169" t="str">
        <f t="shared" si="10"/>
        <v>F</v>
      </c>
      <c r="J145" s="166" t="str">
        <f t="shared" si="11"/>
        <v>Fail</v>
      </c>
    </row>
    <row r="146" spans="1:10" ht="15" customHeight="1" x14ac:dyDescent="0.35">
      <c r="A146" s="156"/>
      <c r="B146" s="156"/>
      <c r="C146" s="156"/>
      <c r="D146" s="156"/>
      <c r="E146" s="156"/>
      <c r="F146" s="59">
        <f t="shared" si="8"/>
        <v>0</v>
      </c>
      <c r="G146" s="60"/>
      <c r="H146" s="61">
        <f t="shared" si="9"/>
        <v>0</v>
      </c>
      <c r="I146" s="169" t="str">
        <f t="shared" si="10"/>
        <v>F</v>
      </c>
      <c r="J146" s="166" t="str">
        <f t="shared" si="11"/>
        <v>Fail</v>
      </c>
    </row>
    <row r="147" spans="1:10" ht="15" customHeight="1" x14ac:dyDescent="0.35">
      <c r="A147" s="156"/>
      <c r="B147" s="156"/>
      <c r="C147" s="156"/>
      <c r="D147" s="156"/>
      <c r="E147" s="156"/>
      <c r="F147" s="59">
        <f t="shared" si="8"/>
        <v>0</v>
      </c>
      <c r="G147" s="60"/>
      <c r="H147" s="61">
        <f t="shared" si="9"/>
        <v>0</v>
      </c>
      <c r="I147" s="169" t="str">
        <f t="shared" si="10"/>
        <v>F</v>
      </c>
      <c r="J147" s="166" t="str">
        <f t="shared" si="11"/>
        <v>Fail</v>
      </c>
    </row>
    <row r="148" spans="1:10" ht="15" customHeight="1" x14ac:dyDescent="0.35">
      <c r="A148" s="156"/>
      <c r="B148" s="156"/>
      <c r="C148" s="156"/>
      <c r="D148" s="156"/>
      <c r="E148" s="156"/>
      <c r="F148" s="59">
        <f t="shared" si="8"/>
        <v>0</v>
      </c>
      <c r="G148" s="60"/>
      <c r="H148" s="61">
        <f t="shared" si="9"/>
        <v>0</v>
      </c>
      <c r="I148" s="169" t="str">
        <f t="shared" si="10"/>
        <v>F</v>
      </c>
      <c r="J148" s="166" t="str">
        <f t="shared" si="11"/>
        <v>Fail</v>
      </c>
    </row>
    <row r="149" spans="1:10" ht="15" customHeight="1" x14ac:dyDescent="0.35">
      <c r="A149" s="156"/>
      <c r="B149" s="156"/>
      <c r="C149" s="156"/>
      <c r="D149" s="156"/>
      <c r="E149" s="156"/>
      <c r="F149" s="59">
        <f t="shared" si="8"/>
        <v>0</v>
      </c>
      <c r="G149" s="60"/>
      <c r="H149" s="61">
        <f t="shared" si="9"/>
        <v>0</v>
      </c>
      <c r="I149" s="169" t="str">
        <f t="shared" si="10"/>
        <v>F</v>
      </c>
      <c r="J149" s="166" t="str">
        <f t="shared" si="11"/>
        <v>Fail</v>
      </c>
    </row>
    <row r="150" spans="1:10" ht="15" customHeight="1" x14ac:dyDescent="0.35">
      <c r="A150" s="156"/>
      <c r="B150" s="156"/>
      <c r="C150" s="156"/>
      <c r="D150" s="156"/>
      <c r="E150" s="156"/>
      <c r="F150" s="59">
        <f t="shared" si="8"/>
        <v>0</v>
      </c>
      <c r="G150" s="60"/>
      <c r="H150" s="61">
        <f t="shared" si="9"/>
        <v>0</v>
      </c>
      <c r="I150" s="169" t="str">
        <f t="shared" si="10"/>
        <v>F</v>
      </c>
      <c r="J150" s="166" t="str">
        <f t="shared" si="11"/>
        <v>Fail</v>
      </c>
    </row>
    <row r="151" spans="1:10" ht="15" customHeight="1" x14ac:dyDescent="0.35">
      <c r="A151" s="156"/>
      <c r="B151" s="156"/>
      <c r="C151" s="156"/>
      <c r="D151" s="156"/>
      <c r="E151" s="156"/>
      <c r="F151" s="59">
        <f t="shared" si="8"/>
        <v>0</v>
      </c>
      <c r="G151" s="60"/>
      <c r="H151" s="61">
        <f t="shared" si="9"/>
        <v>0</v>
      </c>
      <c r="I151" s="169" t="str">
        <f t="shared" si="10"/>
        <v>F</v>
      </c>
      <c r="J151" s="166" t="str">
        <f t="shared" si="11"/>
        <v>Fail</v>
      </c>
    </row>
    <row r="152" spans="1:10" ht="15" customHeight="1" x14ac:dyDescent="0.35">
      <c r="A152" s="156"/>
      <c r="B152" s="156"/>
      <c r="C152" s="156"/>
      <c r="D152" s="156"/>
      <c r="E152" s="156"/>
      <c r="F152" s="59">
        <f t="shared" si="8"/>
        <v>0</v>
      </c>
      <c r="G152" s="60"/>
      <c r="H152" s="61">
        <f t="shared" si="9"/>
        <v>0</v>
      </c>
      <c r="I152" s="169" t="str">
        <f t="shared" si="10"/>
        <v>F</v>
      </c>
      <c r="J152" s="166" t="str">
        <f t="shared" si="11"/>
        <v>Fail</v>
      </c>
    </row>
    <row r="153" spans="1:10" ht="15" customHeight="1" x14ac:dyDescent="0.35">
      <c r="A153" s="156"/>
      <c r="B153" s="156"/>
      <c r="C153" s="156"/>
      <c r="D153" s="156"/>
      <c r="E153" s="156"/>
      <c r="F153" s="59">
        <f t="shared" si="8"/>
        <v>0</v>
      </c>
      <c r="G153" s="60"/>
      <c r="H153" s="61">
        <f t="shared" si="9"/>
        <v>0</v>
      </c>
      <c r="I153" s="169" t="str">
        <f t="shared" si="10"/>
        <v>F</v>
      </c>
      <c r="J153" s="166" t="str">
        <f t="shared" si="11"/>
        <v>Fail</v>
      </c>
    </row>
    <row r="154" spans="1:10" ht="15" customHeight="1" x14ac:dyDescent="0.35">
      <c r="A154" s="156"/>
      <c r="B154" s="156"/>
      <c r="C154" s="156"/>
      <c r="D154" s="156"/>
      <c r="E154" s="156"/>
      <c r="F154" s="59">
        <f t="shared" si="8"/>
        <v>0</v>
      </c>
      <c r="G154" s="60"/>
      <c r="H154" s="61">
        <f t="shared" si="9"/>
        <v>0</v>
      </c>
      <c r="I154" s="169" t="str">
        <f t="shared" si="10"/>
        <v>F</v>
      </c>
      <c r="J154" s="166" t="str">
        <f t="shared" si="11"/>
        <v>Fail</v>
      </c>
    </row>
    <row r="155" spans="1:10" ht="15" customHeight="1" x14ac:dyDescent="0.35">
      <c r="A155" s="156"/>
      <c r="B155" s="156"/>
      <c r="C155" s="156"/>
      <c r="D155" s="156"/>
      <c r="E155" s="156"/>
      <c r="F155" s="59">
        <f t="shared" si="8"/>
        <v>0</v>
      </c>
      <c r="G155" s="60"/>
      <c r="H155" s="61">
        <f t="shared" si="9"/>
        <v>0</v>
      </c>
      <c r="I155" s="169" t="str">
        <f t="shared" si="10"/>
        <v>F</v>
      </c>
      <c r="J155" s="166" t="str">
        <f t="shared" si="11"/>
        <v>Fail</v>
      </c>
    </row>
    <row r="156" spans="1:10" ht="15" customHeight="1" x14ac:dyDescent="0.35">
      <c r="A156" s="156"/>
      <c r="B156" s="156"/>
      <c r="C156" s="156"/>
      <c r="D156" s="156"/>
      <c r="E156" s="156"/>
      <c r="F156" s="59">
        <f t="shared" si="8"/>
        <v>0</v>
      </c>
      <c r="G156" s="60"/>
      <c r="H156" s="61">
        <f t="shared" si="9"/>
        <v>0</v>
      </c>
      <c r="I156" s="169" t="str">
        <f t="shared" si="10"/>
        <v>F</v>
      </c>
      <c r="J156" s="166" t="str">
        <f t="shared" si="11"/>
        <v>Fail</v>
      </c>
    </row>
    <row r="157" spans="1:10" ht="15" customHeight="1" x14ac:dyDescent="0.35">
      <c r="A157" s="156"/>
      <c r="B157" s="156"/>
      <c r="C157" s="156"/>
      <c r="D157" s="156"/>
      <c r="E157" s="156"/>
      <c r="F157" s="59">
        <f t="shared" si="8"/>
        <v>0</v>
      </c>
      <c r="G157" s="60"/>
      <c r="H157" s="61">
        <f t="shared" si="9"/>
        <v>0</v>
      </c>
      <c r="I157" s="169" t="str">
        <f t="shared" si="10"/>
        <v>F</v>
      </c>
      <c r="J157" s="166" t="str">
        <f t="shared" si="11"/>
        <v>Fail</v>
      </c>
    </row>
    <row r="158" spans="1:10" ht="15" customHeight="1" x14ac:dyDescent="0.35">
      <c r="A158" s="156"/>
      <c r="B158" s="156"/>
      <c r="C158" s="156"/>
      <c r="D158" s="156"/>
      <c r="E158" s="156"/>
      <c r="F158" s="59">
        <f t="shared" si="8"/>
        <v>0</v>
      </c>
      <c r="G158" s="60"/>
      <c r="H158" s="61">
        <f t="shared" si="9"/>
        <v>0</v>
      </c>
      <c r="I158" s="169" t="str">
        <f t="shared" si="10"/>
        <v>F</v>
      </c>
      <c r="J158" s="166" t="str">
        <f t="shared" si="11"/>
        <v>Fail</v>
      </c>
    </row>
    <row r="159" spans="1:10" ht="15" customHeight="1" x14ac:dyDescent="0.35">
      <c r="A159" s="156"/>
      <c r="B159" s="156"/>
      <c r="C159" s="156"/>
      <c r="D159" s="156"/>
      <c r="E159" s="156"/>
      <c r="F159" s="59">
        <f t="shared" si="8"/>
        <v>0</v>
      </c>
      <c r="G159" s="60"/>
      <c r="H159" s="61">
        <f t="shared" si="9"/>
        <v>0</v>
      </c>
      <c r="I159" s="169" t="str">
        <f t="shared" si="10"/>
        <v>F</v>
      </c>
      <c r="J159" s="166" t="str">
        <f t="shared" si="11"/>
        <v>Fail</v>
      </c>
    </row>
    <row r="160" spans="1:10" ht="15" customHeight="1" x14ac:dyDescent="0.35">
      <c r="A160" s="156"/>
      <c r="B160" s="156"/>
      <c r="C160" s="156"/>
      <c r="D160" s="156"/>
      <c r="E160" s="156"/>
      <c r="F160" s="59">
        <f t="shared" si="8"/>
        <v>0</v>
      </c>
      <c r="G160" s="60"/>
      <c r="H160" s="61">
        <f t="shared" si="9"/>
        <v>0</v>
      </c>
      <c r="I160" s="169" t="str">
        <f t="shared" si="10"/>
        <v>F</v>
      </c>
      <c r="J160" s="166" t="str">
        <f t="shared" si="11"/>
        <v>Fail</v>
      </c>
    </row>
    <row r="161" spans="1:10" ht="15" customHeight="1" x14ac:dyDescent="0.35">
      <c r="A161" s="156"/>
      <c r="B161" s="156"/>
      <c r="C161" s="156"/>
      <c r="D161" s="156"/>
      <c r="E161" s="156"/>
      <c r="F161" s="59">
        <f t="shared" si="8"/>
        <v>0</v>
      </c>
      <c r="G161" s="60"/>
      <c r="H161" s="61">
        <f t="shared" si="9"/>
        <v>0</v>
      </c>
      <c r="I161" s="169" t="str">
        <f t="shared" si="10"/>
        <v>F</v>
      </c>
      <c r="J161" s="166" t="str">
        <f t="shared" si="11"/>
        <v>Fail</v>
      </c>
    </row>
    <row r="162" spans="1:10" ht="15" customHeight="1" x14ac:dyDescent="0.35">
      <c r="A162" s="156"/>
      <c r="B162" s="156"/>
      <c r="C162" s="156"/>
      <c r="D162" s="156"/>
      <c r="E162" s="156"/>
      <c r="F162" s="59">
        <f t="shared" si="8"/>
        <v>0</v>
      </c>
      <c r="G162" s="60"/>
      <c r="H162" s="61">
        <f t="shared" si="9"/>
        <v>0</v>
      </c>
      <c r="I162" s="169" t="str">
        <f t="shared" si="10"/>
        <v>F</v>
      </c>
      <c r="J162" s="166" t="str">
        <f t="shared" si="11"/>
        <v>Fail</v>
      </c>
    </row>
  </sheetData>
  <mergeCells count="17">
    <mergeCell ref="C6:D6"/>
    <mergeCell ref="G6:J6"/>
    <mergeCell ref="C7:D7"/>
    <mergeCell ref="G7:J7"/>
    <mergeCell ref="A10:A12"/>
    <mergeCell ref="B10:B12"/>
    <mergeCell ref="C10:F10"/>
    <mergeCell ref="H10:H11"/>
    <mergeCell ref="I10:I12"/>
    <mergeCell ref="J10:J12"/>
    <mergeCell ref="B5:D5"/>
    <mergeCell ref="G5:J5"/>
    <mergeCell ref="E1:J1"/>
    <mergeCell ref="B2:J2"/>
    <mergeCell ref="B3:J3"/>
    <mergeCell ref="B4:D4"/>
    <mergeCell ref="F4:J4"/>
  </mergeCells>
  <conditionalFormatting sqref="C1:E1 E4:E5 C10:E112">
    <cfRule type="cellIs" dxfId="60" priority="8" operator="lessThan">
      <formula>1</formula>
    </cfRule>
  </conditionalFormatting>
  <conditionalFormatting sqref="J10">
    <cfRule type="containsText" dxfId="59" priority="9" operator="containsText" text="fail">
      <formula>NOT(ISERROR(SEARCH(("fail"),(J10))))</formula>
    </cfRule>
  </conditionalFormatting>
  <conditionalFormatting sqref="G13:G162">
    <cfRule type="cellIs" dxfId="58" priority="10" operator="lessThan">
      <formula>8</formula>
    </cfRule>
  </conditionalFormatting>
  <conditionalFormatting sqref="C34:E112">
    <cfRule type="cellIs" dxfId="57" priority="11" operator="lessThan">
      <formula>0</formula>
    </cfRule>
  </conditionalFormatting>
  <conditionalFormatting sqref="I13:I162">
    <cfRule type="cellIs" dxfId="56" priority="6" operator="equal">
      <formula>"F"</formula>
    </cfRule>
  </conditionalFormatting>
  <conditionalFormatting sqref="F13:F162">
    <cfRule type="cellIs" dxfId="55" priority="5" operator="lessThan">
      <formula>16</formula>
    </cfRule>
  </conditionalFormatting>
  <conditionalFormatting sqref="H13:H162">
    <cfRule type="cellIs" dxfId="54" priority="4" operator="lessThan">
      <formula>24</formula>
    </cfRule>
  </conditionalFormatting>
  <conditionalFormatting sqref="J13:J162">
    <cfRule type="containsText" dxfId="53" priority="1" operator="containsText" text="fail">
      <formula>NOT(ISERROR(SEARCH("fail",J13)))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1" manualBreakCount="1"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600-000000000000}">
          <x14:formula1>
            <xm:f>'Work '!$W$29:$W$36</xm:f>
          </x14:formula1>
          <xm:sqref>C6</xm:sqref>
        </x14:dataValidation>
        <x14:dataValidation type="list" allowBlank="1" showErrorMessage="1" xr:uid="{00000000-0002-0000-0600-000001000000}">
          <x14:formula1>
            <xm:f>'Work '!$T$7:$T$17</xm:f>
          </x14:formula1>
          <xm:sqref>G6</xm:sqref>
        </x14:dataValidation>
        <x14:dataValidation type="list" allowBlank="1" showErrorMessage="1" xr:uid="{00000000-0002-0000-0600-000002000000}">
          <x14:formula1>
            <xm:f>'Work '!$W$7:$W$9</xm:f>
          </x14:formula1>
          <xm:sqref>G7</xm:sqref>
        </x14:dataValidation>
        <x14:dataValidation type="list" allowBlank="1" showErrorMessage="1" xr:uid="{00000000-0002-0000-0600-000003000000}">
          <x14:formula1>
            <xm:f>'Work '!$T$28:$T$30</xm:f>
          </x14:formula1>
          <xm:sqref>C7</xm:sqref>
        </x14:dataValidation>
        <x14:dataValidation type="list" allowBlank="1" showErrorMessage="1" xr:uid="{00000000-0002-0000-0600-000004000000}">
          <x14:formula1>
            <xm:f>'Work '!$B$14</xm:f>
          </x14:formula1>
          <xm:sqref>B7</xm:sqref>
        </x14:dataValidation>
        <x14:dataValidation type="list" allowBlank="1" showErrorMessage="1" xr:uid="{00000000-0002-0000-0600-000005000000}">
          <x14:formula1>
            <xm:f>'Work '!$Z$7:$Z$10</xm:f>
          </x14:formula1>
          <xm:sqref>E1</xm:sqref>
        </x14:dataValidation>
        <x14:dataValidation type="list" allowBlank="1" showErrorMessage="1" xr:uid="{00000000-0002-0000-0600-000006000000}">
          <x14:formula1>
            <xm:f>'Work '!$N$7:$N$14</xm:f>
          </x14:formula1>
          <xm:sqref>G5</xm:sqref>
        </x14:dataValidation>
        <x14:dataValidation type="list" allowBlank="1" showErrorMessage="1" xr:uid="{00000000-0002-0000-0600-000007000000}">
          <x14:formula1>
            <xm:f>'Work '!$AC$5:$AC$154</xm:f>
          </x14:formula1>
          <xm:sqref>D9</xm:sqref>
        </x14:dataValidation>
        <x14:dataValidation type="list" allowBlank="1" showErrorMessage="1" xr:uid="{00000000-0002-0000-0600-000008000000}">
          <x14:formula1>
            <xm:f>'Work '!$AD$5:$AD$26</xm:f>
          </x14:formula1>
          <xm:sqref>F4:J4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7030A0"/>
  </sheetPr>
  <dimension ref="A1:L162"/>
  <sheetViews>
    <sheetView view="pageBreakPreview" zoomScale="82" zoomScaleNormal="100" zoomScaleSheetLayoutView="82" workbookViewId="0">
      <pane ySplit="12" topLeftCell="A145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style="119" customWidth="1"/>
    <col min="2" max="2" width="33.1796875" style="119" customWidth="1"/>
    <col min="3" max="3" width="6.54296875" style="119" customWidth="1"/>
    <col min="4" max="4" width="9.453125" style="119" customWidth="1"/>
    <col min="5" max="5" width="7.81640625" style="119" customWidth="1"/>
    <col min="6" max="6" width="8.453125" style="119" customWidth="1"/>
    <col min="7" max="7" width="8.1796875" style="119" customWidth="1"/>
    <col min="8" max="9" width="7.26953125" style="119" customWidth="1"/>
    <col min="10" max="10" width="9.7265625" style="119" customWidth="1"/>
    <col min="11" max="12" width="8.81640625" style="119" customWidth="1"/>
    <col min="13" max="16384" width="14.453125" style="119"/>
  </cols>
  <sheetData>
    <row r="1" spans="1:12" ht="15.5" x14ac:dyDescent="0.35">
      <c r="A1" s="1"/>
      <c r="B1" s="1"/>
      <c r="C1" s="2"/>
      <c r="D1" s="2"/>
      <c r="E1" s="182" t="s">
        <v>47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102" t="s">
        <v>3</v>
      </c>
      <c r="B4" s="236"/>
      <c r="C4" s="236"/>
      <c r="D4" s="237"/>
      <c r="E4" s="103" t="s">
        <v>4</v>
      </c>
      <c r="F4" s="234" t="s">
        <v>194</v>
      </c>
      <c r="G4" s="234"/>
      <c r="H4" s="234"/>
      <c r="I4" s="234"/>
      <c r="J4" s="235"/>
      <c r="K4" s="1"/>
      <c r="L4" s="1"/>
    </row>
    <row r="5" spans="1:12" ht="17.25" customHeight="1" x14ac:dyDescent="0.35">
      <c r="A5" s="103" t="s">
        <v>6</v>
      </c>
      <c r="B5" s="233"/>
      <c r="C5" s="233"/>
      <c r="D5" s="233"/>
      <c r="E5" s="103" t="s">
        <v>7</v>
      </c>
      <c r="F5" s="115"/>
      <c r="G5" s="218">
        <v>2020</v>
      </c>
      <c r="H5" s="218"/>
      <c r="I5" s="218"/>
      <c r="J5" s="219"/>
      <c r="K5" s="1"/>
      <c r="L5" s="1"/>
    </row>
    <row r="6" spans="1:12" ht="17.25" customHeight="1" x14ac:dyDescent="0.35">
      <c r="A6" s="103" t="s">
        <v>8</v>
      </c>
      <c r="B6" s="123" t="s">
        <v>49</v>
      </c>
      <c r="C6" s="216" t="s">
        <v>50</v>
      </c>
      <c r="D6" s="217"/>
      <c r="E6" s="103" t="s">
        <v>11</v>
      </c>
      <c r="F6" s="86"/>
      <c r="G6" s="218" t="s">
        <v>51</v>
      </c>
      <c r="H6" s="218"/>
      <c r="I6" s="218"/>
      <c r="J6" s="219"/>
      <c r="K6" s="1"/>
      <c r="L6" s="1"/>
    </row>
    <row r="7" spans="1:12" ht="17.25" customHeight="1" x14ac:dyDescent="0.35">
      <c r="A7" s="103" t="s">
        <v>13</v>
      </c>
      <c r="B7" s="105" t="s">
        <v>52</v>
      </c>
      <c r="C7" s="216" t="s">
        <v>15</v>
      </c>
      <c r="D7" s="217"/>
      <c r="E7" s="103" t="s">
        <v>16</v>
      </c>
      <c r="F7" s="86"/>
      <c r="G7" s="218" t="s">
        <v>53</v>
      </c>
      <c r="H7" s="218"/>
      <c r="I7" s="218"/>
      <c r="J7" s="219"/>
      <c r="K7" s="1"/>
      <c r="L7" s="1"/>
    </row>
    <row r="8" spans="1:12" ht="17.25" customHeight="1" x14ac:dyDescent="0.35">
      <c r="A8" s="103" t="s">
        <v>18</v>
      </c>
      <c r="B8" s="105">
        <f>VLOOKUP(B7,'Work '!G7:I26,3,0)</f>
        <v>60</v>
      </c>
      <c r="C8" s="103" t="s">
        <v>19</v>
      </c>
      <c r="D8" s="122" t="s">
        <v>20</v>
      </c>
      <c r="E8" s="107" t="s">
        <v>21</v>
      </c>
      <c r="F8" s="107" t="s">
        <v>22</v>
      </c>
      <c r="G8" s="107" t="s">
        <v>23</v>
      </c>
      <c r="H8" s="107" t="s">
        <v>24</v>
      </c>
      <c r="I8" s="107" t="s">
        <v>25</v>
      </c>
      <c r="J8" s="110" t="s">
        <v>26</v>
      </c>
      <c r="K8" s="1"/>
      <c r="L8" s="1"/>
    </row>
    <row r="9" spans="1:12" ht="17.25" customHeight="1" x14ac:dyDescent="0.35">
      <c r="A9" s="108" t="s">
        <v>27</v>
      </c>
      <c r="B9" s="111">
        <v>44222</v>
      </c>
      <c r="C9" s="112" t="s">
        <v>28</v>
      </c>
      <c r="D9" s="113">
        <v>45</v>
      </c>
      <c r="E9" s="109">
        <f>COUNTIF(I13:I112,"A")</f>
        <v>0</v>
      </c>
      <c r="F9" s="109">
        <f>COUNTIF(I13:I112,"B")</f>
        <v>0</v>
      </c>
      <c r="G9" s="109">
        <f>COUNTIF(I13:I112,"C")</f>
        <v>0</v>
      </c>
      <c r="H9" s="109">
        <f>COUNTIF(I13:I112,"D")</f>
        <v>0</v>
      </c>
      <c r="I9" s="109">
        <f>COUNTIF(I13:I162,"F")</f>
        <v>150</v>
      </c>
      <c r="J9" s="114">
        <f>COUNTIF(J13:J112,"Pass")</f>
        <v>0</v>
      </c>
      <c r="K9" s="1"/>
      <c r="L9" s="1"/>
    </row>
    <row r="10" spans="1:12" ht="15" customHeight="1" x14ac:dyDescent="0.35">
      <c r="A10" s="223" t="s">
        <v>29</v>
      </c>
      <c r="B10" s="226" t="s">
        <v>30</v>
      </c>
      <c r="C10" s="220" t="s">
        <v>31</v>
      </c>
      <c r="D10" s="221"/>
      <c r="E10" s="221"/>
      <c r="F10" s="222"/>
      <c r="G10" s="88" t="s">
        <v>32</v>
      </c>
      <c r="H10" s="228" t="s">
        <v>33</v>
      </c>
      <c r="I10" s="228" t="s">
        <v>34</v>
      </c>
      <c r="J10" s="230" t="s">
        <v>189</v>
      </c>
      <c r="K10" s="1"/>
      <c r="L10" s="1"/>
    </row>
    <row r="11" spans="1:12" ht="39" x14ac:dyDescent="0.35">
      <c r="A11" s="224"/>
      <c r="B11" s="210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229"/>
      <c r="I11" s="210"/>
      <c r="J11" s="231"/>
      <c r="K11" s="6"/>
      <c r="L11" s="1"/>
    </row>
    <row r="12" spans="1:12" ht="14.5" x14ac:dyDescent="0.35">
      <c r="A12" s="225"/>
      <c r="B12" s="227"/>
      <c r="C12" s="89">
        <f>VLOOKUP(B7,'Work '!B7:C26,2,0)</f>
        <v>0</v>
      </c>
      <c r="D12" s="89">
        <f>VLOOKUP(B7,'Work '!B7:D26,3,0)</f>
        <v>0</v>
      </c>
      <c r="E12" s="89">
        <f>VLOOKUP(B7,'Work '!B7:E26,4,0)</f>
        <v>0</v>
      </c>
      <c r="F12" s="89">
        <f>E12+D12+C12</f>
        <v>0</v>
      </c>
      <c r="G12" s="89">
        <f>VLOOKUP(B7,'Work '!B7:L26,11,0)</f>
        <v>60</v>
      </c>
      <c r="H12" s="89">
        <f>G12+F12</f>
        <v>60</v>
      </c>
      <c r="I12" s="227"/>
      <c r="J12" s="232"/>
      <c r="K12" s="6"/>
      <c r="L12" s="1"/>
    </row>
    <row r="13" spans="1:12" ht="15.75" customHeight="1" x14ac:dyDescent="0.35">
      <c r="A13" s="116"/>
      <c r="B13" s="117"/>
      <c r="C13" s="59"/>
      <c r="D13" s="59"/>
      <c r="E13" s="59"/>
      <c r="F13" s="59"/>
      <c r="G13" s="60"/>
      <c r="H13" s="61">
        <f t="shared" ref="H13:H76" si="0">ROUND(F13+G13,0)</f>
        <v>0</v>
      </c>
      <c r="I13" s="159" t="str">
        <f>IF(J13="Fail","F",IF(H13&gt;47,"A",IF(H13&gt;38,"B",IF(H13&gt;29,"C",IF(H13&gt;23,"D","F")))))</f>
        <v>F</v>
      </c>
      <c r="J13" s="162" t="str">
        <f>IF(MIN(H13)&gt;=24,"Pass","Fail")</f>
        <v>Fail</v>
      </c>
      <c r="K13" s="1"/>
      <c r="L13" s="12"/>
    </row>
    <row r="14" spans="1:12" ht="15.75" customHeight="1" x14ac:dyDescent="0.35">
      <c r="A14" s="116"/>
      <c r="B14" s="117"/>
      <c r="C14" s="59"/>
      <c r="D14" s="59"/>
      <c r="E14" s="59"/>
      <c r="F14" s="59"/>
      <c r="G14" s="60"/>
      <c r="H14" s="61">
        <f t="shared" si="0"/>
        <v>0</v>
      </c>
      <c r="I14" s="167" t="str">
        <f t="shared" ref="I14:I77" si="1">IF(J14="Fail","F",IF(H14&gt;47,"A",IF(H14&gt;38,"B",IF(H14&gt;29,"C",IF(H14&gt;23,"D","F")))))</f>
        <v>F</v>
      </c>
      <c r="J14" s="162" t="str">
        <f t="shared" ref="J14:J77" si="2">IF(MIN(H14)&gt;=24,"Pass","Fail")</f>
        <v>Fail</v>
      </c>
      <c r="K14" s="1"/>
      <c r="L14" s="1"/>
    </row>
    <row r="15" spans="1:12" ht="15.75" customHeight="1" x14ac:dyDescent="0.35">
      <c r="A15" s="116"/>
      <c r="B15" s="117"/>
      <c r="C15" s="59"/>
      <c r="D15" s="59"/>
      <c r="E15" s="59"/>
      <c r="F15" s="59"/>
      <c r="G15" s="60"/>
      <c r="H15" s="61">
        <f t="shared" si="0"/>
        <v>0</v>
      </c>
      <c r="I15" s="167" t="str">
        <f t="shared" si="1"/>
        <v>F</v>
      </c>
      <c r="J15" s="162" t="str">
        <f t="shared" si="2"/>
        <v>Fail</v>
      </c>
      <c r="K15" s="1"/>
      <c r="L15" s="1"/>
    </row>
    <row r="16" spans="1:12" ht="15.75" customHeight="1" x14ac:dyDescent="0.35">
      <c r="A16" s="116"/>
      <c r="B16" s="117"/>
      <c r="C16" s="59"/>
      <c r="D16" s="59"/>
      <c r="E16" s="59"/>
      <c r="F16" s="59"/>
      <c r="G16" s="60"/>
      <c r="H16" s="61">
        <f t="shared" si="0"/>
        <v>0</v>
      </c>
      <c r="I16" s="167" t="str">
        <f t="shared" si="1"/>
        <v>F</v>
      </c>
      <c r="J16" s="162" t="str">
        <f t="shared" si="2"/>
        <v>Fail</v>
      </c>
      <c r="K16" s="1"/>
      <c r="L16" s="1"/>
    </row>
    <row r="17" spans="1:12" ht="15.75" customHeight="1" x14ac:dyDescent="0.35">
      <c r="A17" s="116"/>
      <c r="B17" s="117"/>
      <c r="C17" s="59"/>
      <c r="D17" s="59"/>
      <c r="E17" s="59"/>
      <c r="F17" s="59"/>
      <c r="G17" s="60"/>
      <c r="H17" s="61">
        <f t="shared" si="0"/>
        <v>0</v>
      </c>
      <c r="I17" s="167" t="str">
        <f t="shared" si="1"/>
        <v>F</v>
      </c>
      <c r="J17" s="162" t="str">
        <f t="shared" si="2"/>
        <v>Fail</v>
      </c>
      <c r="K17" s="1"/>
      <c r="L17" s="1"/>
    </row>
    <row r="18" spans="1:12" ht="15.75" customHeight="1" x14ac:dyDescent="0.35">
      <c r="A18" s="116"/>
      <c r="B18" s="117"/>
      <c r="C18" s="59"/>
      <c r="D18" s="59"/>
      <c r="E18" s="59"/>
      <c r="F18" s="59"/>
      <c r="G18" s="60"/>
      <c r="H18" s="61">
        <f t="shared" si="0"/>
        <v>0</v>
      </c>
      <c r="I18" s="167" t="str">
        <f t="shared" si="1"/>
        <v>F</v>
      </c>
      <c r="J18" s="162" t="str">
        <f t="shared" si="2"/>
        <v>Fail</v>
      </c>
      <c r="K18" s="1"/>
      <c r="L18" s="1"/>
    </row>
    <row r="19" spans="1:12" ht="15.75" customHeight="1" x14ac:dyDescent="0.35">
      <c r="A19" s="116"/>
      <c r="B19" s="117"/>
      <c r="C19" s="59"/>
      <c r="D19" s="59"/>
      <c r="E19" s="59"/>
      <c r="F19" s="59"/>
      <c r="G19" s="60"/>
      <c r="H19" s="61">
        <f t="shared" si="0"/>
        <v>0</v>
      </c>
      <c r="I19" s="167" t="str">
        <f t="shared" si="1"/>
        <v>F</v>
      </c>
      <c r="J19" s="162" t="str">
        <f t="shared" si="2"/>
        <v>Fail</v>
      </c>
      <c r="K19" s="1"/>
      <c r="L19" s="1"/>
    </row>
    <row r="20" spans="1:12" ht="15.75" customHeight="1" x14ac:dyDescent="0.35">
      <c r="A20" s="116"/>
      <c r="B20" s="117"/>
      <c r="C20" s="59"/>
      <c r="D20" s="59"/>
      <c r="E20" s="59"/>
      <c r="F20" s="59"/>
      <c r="G20" s="60"/>
      <c r="H20" s="61">
        <f t="shared" si="0"/>
        <v>0</v>
      </c>
      <c r="I20" s="167" t="str">
        <f t="shared" si="1"/>
        <v>F</v>
      </c>
      <c r="J20" s="162" t="str">
        <f t="shared" si="2"/>
        <v>Fail</v>
      </c>
      <c r="K20" s="1"/>
      <c r="L20" s="1"/>
    </row>
    <row r="21" spans="1:12" ht="15.75" customHeight="1" x14ac:dyDescent="0.35">
      <c r="A21" s="116"/>
      <c r="B21" s="117"/>
      <c r="C21" s="59"/>
      <c r="D21" s="59"/>
      <c r="E21" s="59"/>
      <c r="F21" s="59"/>
      <c r="G21" s="60"/>
      <c r="H21" s="61">
        <f t="shared" si="0"/>
        <v>0</v>
      </c>
      <c r="I21" s="167" t="str">
        <f t="shared" si="1"/>
        <v>F</v>
      </c>
      <c r="J21" s="162" t="str">
        <f t="shared" si="2"/>
        <v>Fail</v>
      </c>
      <c r="K21" s="1"/>
      <c r="L21" s="1"/>
    </row>
    <row r="22" spans="1:12" ht="15.75" customHeight="1" x14ac:dyDescent="0.35">
      <c r="A22" s="116"/>
      <c r="B22" s="117"/>
      <c r="C22" s="59"/>
      <c r="D22" s="59"/>
      <c r="E22" s="59"/>
      <c r="F22" s="59"/>
      <c r="G22" s="60"/>
      <c r="H22" s="61">
        <f t="shared" si="0"/>
        <v>0</v>
      </c>
      <c r="I22" s="167" t="str">
        <f t="shared" si="1"/>
        <v>F</v>
      </c>
      <c r="J22" s="162" t="str">
        <f t="shared" si="2"/>
        <v>Fail</v>
      </c>
      <c r="K22" s="1"/>
      <c r="L22" s="1"/>
    </row>
    <row r="23" spans="1:12" ht="15.75" customHeight="1" x14ac:dyDescent="0.35">
      <c r="A23" s="116"/>
      <c r="B23" s="117"/>
      <c r="C23" s="59"/>
      <c r="D23" s="59"/>
      <c r="E23" s="59"/>
      <c r="F23" s="59"/>
      <c r="G23" s="60"/>
      <c r="H23" s="61">
        <f t="shared" si="0"/>
        <v>0</v>
      </c>
      <c r="I23" s="167" t="str">
        <f t="shared" si="1"/>
        <v>F</v>
      </c>
      <c r="J23" s="162" t="str">
        <f t="shared" si="2"/>
        <v>Fail</v>
      </c>
      <c r="K23" s="1"/>
      <c r="L23" s="1"/>
    </row>
    <row r="24" spans="1:12" ht="15.75" customHeight="1" x14ac:dyDescent="0.35">
      <c r="A24" s="116"/>
      <c r="B24" s="117"/>
      <c r="C24" s="59"/>
      <c r="D24" s="59"/>
      <c r="E24" s="59"/>
      <c r="F24" s="59"/>
      <c r="G24" s="60"/>
      <c r="H24" s="61">
        <f t="shared" si="0"/>
        <v>0</v>
      </c>
      <c r="I24" s="167" t="str">
        <f t="shared" si="1"/>
        <v>F</v>
      </c>
      <c r="J24" s="162" t="str">
        <f t="shared" si="2"/>
        <v>Fail</v>
      </c>
      <c r="K24" s="1"/>
      <c r="L24" s="1"/>
    </row>
    <row r="25" spans="1:12" ht="15.75" customHeight="1" x14ac:dyDescent="0.35">
      <c r="A25" s="116"/>
      <c r="B25" s="117"/>
      <c r="C25" s="59"/>
      <c r="D25" s="59"/>
      <c r="E25" s="59"/>
      <c r="F25" s="59"/>
      <c r="G25" s="60"/>
      <c r="H25" s="61">
        <f t="shared" si="0"/>
        <v>0</v>
      </c>
      <c r="I25" s="167" t="str">
        <f t="shared" si="1"/>
        <v>F</v>
      </c>
      <c r="J25" s="162" t="str">
        <f t="shared" si="2"/>
        <v>Fail</v>
      </c>
      <c r="K25" s="1"/>
      <c r="L25" s="1"/>
    </row>
    <row r="26" spans="1:12" ht="15.75" customHeight="1" x14ac:dyDescent="0.35">
      <c r="A26" s="116"/>
      <c r="B26" s="117"/>
      <c r="C26" s="59"/>
      <c r="D26" s="59"/>
      <c r="E26" s="59"/>
      <c r="F26" s="59"/>
      <c r="G26" s="60"/>
      <c r="H26" s="61">
        <f t="shared" si="0"/>
        <v>0</v>
      </c>
      <c r="I26" s="167" t="str">
        <f t="shared" si="1"/>
        <v>F</v>
      </c>
      <c r="J26" s="162" t="str">
        <f t="shared" si="2"/>
        <v>Fail</v>
      </c>
      <c r="K26" s="1"/>
      <c r="L26" s="1"/>
    </row>
    <row r="27" spans="1:12" ht="15.75" customHeight="1" x14ac:dyDescent="0.35">
      <c r="A27" s="116"/>
      <c r="B27" s="117"/>
      <c r="C27" s="59"/>
      <c r="D27" s="59"/>
      <c r="E27" s="59"/>
      <c r="F27" s="59"/>
      <c r="G27" s="60"/>
      <c r="H27" s="61">
        <f t="shared" si="0"/>
        <v>0</v>
      </c>
      <c r="I27" s="167" t="str">
        <f t="shared" si="1"/>
        <v>F</v>
      </c>
      <c r="J27" s="162" t="str">
        <f t="shared" si="2"/>
        <v>Fail</v>
      </c>
      <c r="K27" s="1"/>
      <c r="L27" s="1"/>
    </row>
    <row r="28" spans="1:12" ht="15.75" customHeight="1" x14ac:dyDescent="0.35">
      <c r="A28" s="116"/>
      <c r="B28" s="117"/>
      <c r="C28" s="59"/>
      <c r="D28" s="59"/>
      <c r="E28" s="59"/>
      <c r="F28" s="59"/>
      <c r="G28" s="60"/>
      <c r="H28" s="61">
        <f t="shared" si="0"/>
        <v>0</v>
      </c>
      <c r="I28" s="167" t="str">
        <f t="shared" si="1"/>
        <v>F</v>
      </c>
      <c r="J28" s="162" t="str">
        <f t="shared" si="2"/>
        <v>Fail</v>
      </c>
      <c r="K28" s="1"/>
      <c r="L28" s="1"/>
    </row>
    <row r="29" spans="1:12" ht="15.75" customHeight="1" x14ac:dyDescent="0.35">
      <c r="A29" s="116"/>
      <c r="B29" s="117"/>
      <c r="C29" s="59"/>
      <c r="D29" s="59"/>
      <c r="E29" s="59"/>
      <c r="F29" s="59"/>
      <c r="G29" s="60"/>
      <c r="H29" s="61">
        <f t="shared" si="0"/>
        <v>0</v>
      </c>
      <c r="I29" s="167" t="str">
        <f t="shared" si="1"/>
        <v>F</v>
      </c>
      <c r="J29" s="162" t="str">
        <f t="shared" si="2"/>
        <v>Fail</v>
      </c>
      <c r="K29" s="1"/>
      <c r="L29" s="1"/>
    </row>
    <row r="30" spans="1:12" ht="15.75" customHeight="1" x14ac:dyDescent="0.35">
      <c r="A30" s="116"/>
      <c r="B30" s="117"/>
      <c r="C30" s="59"/>
      <c r="D30" s="59"/>
      <c r="E30" s="59"/>
      <c r="F30" s="59"/>
      <c r="G30" s="60"/>
      <c r="H30" s="61">
        <f t="shared" si="0"/>
        <v>0</v>
      </c>
      <c r="I30" s="167" t="str">
        <f t="shared" si="1"/>
        <v>F</v>
      </c>
      <c r="J30" s="162" t="str">
        <f t="shared" si="2"/>
        <v>Fail</v>
      </c>
      <c r="K30" s="1"/>
      <c r="L30" s="1"/>
    </row>
    <row r="31" spans="1:12" ht="15.75" customHeight="1" x14ac:dyDescent="0.35">
      <c r="A31" s="116"/>
      <c r="B31" s="117"/>
      <c r="C31" s="59"/>
      <c r="D31" s="59"/>
      <c r="E31" s="59"/>
      <c r="F31" s="59"/>
      <c r="G31" s="60"/>
      <c r="H31" s="61">
        <f t="shared" si="0"/>
        <v>0</v>
      </c>
      <c r="I31" s="167" t="str">
        <f t="shared" si="1"/>
        <v>F</v>
      </c>
      <c r="J31" s="162" t="str">
        <f t="shared" si="2"/>
        <v>Fail</v>
      </c>
      <c r="K31" s="1"/>
      <c r="L31" s="1"/>
    </row>
    <row r="32" spans="1:12" ht="15.75" customHeight="1" x14ac:dyDescent="0.35">
      <c r="A32" s="116"/>
      <c r="B32" s="117"/>
      <c r="C32" s="59"/>
      <c r="D32" s="59"/>
      <c r="E32" s="59"/>
      <c r="F32" s="59"/>
      <c r="G32" s="60"/>
      <c r="H32" s="61">
        <f t="shared" si="0"/>
        <v>0</v>
      </c>
      <c r="I32" s="167" t="str">
        <f t="shared" si="1"/>
        <v>F</v>
      </c>
      <c r="J32" s="162" t="str">
        <f t="shared" si="2"/>
        <v>Fail</v>
      </c>
      <c r="K32" s="1"/>
      <c r="L32" s="1"/>
    </row>
    <row r="33" spans="1:12" ht="15.75" customHeight="1" x14ac:dyDescent="0.35">
      <c r="A33" s="116"/>
      <c r="B33" s="117"/>
      <c r="C33" s="59"/>
      <c r="D33" s="59"/>
      <c r="E33" s="59"/>
      <c r="F33" s="59"/>
      <c r="G33" s="60"/>
      <c r="H33" s="61">
        <f t="shared" si="0"/>
        <v>0</v>
      </c>
      <c r="I33" s="167" t="str">
        <f t="shared" si="1"/>
        <v>F</v>
      </c>
      <c r="J33" s="162" t="str">
        <f t="shared" si="2"/>
        <v>Fail</v>
      </c>
      <c r="K33" s="1"/>
      <c r="L33" s="1"/>
    </row>
    <row r="34" spans="1:12" ht="15.75" customHeight="1" x14ac:dyDescent="0.35">
      <c r="A34" s="116"/>
      <c r="B34" s="117"/>
      <c r="C34" s="59"/>
      <c r="D34" s="59"/>
      <c r="E34" s="59"/>
      <c r="F34" s="59"/>
      <c r="G34" s="60"/>
      <c r="H34" s="61">
        <f t="shared" si="0"/>
        <v>0</v>
      </c>
      <c r="I34" s="167" t="str">
        <f t="shared" si="1"/>
        <v>F</v>
      </c>
      <c r="J34" s="162" t="str">
        <f t="shared" si="2"/>
        <v>Fail</v>
      </c>
      <c r="K34" s="1"/>
      <c r="L34" s="1"/>
    </row>
    <row r="35" spans="1:12" ht="15.75" customHeight="1" x14ac:dyDescent="0.35">
      <c r="A35" s="116"/>
      <c r="B35" s="117"/>
      <c r="C35" s="59"/>
      <c r="D35" s="59"/>
      <c r="E35" s="59"/>
      <c r="F35" s="59"/>
      <c r="G35" s="60"/>
      <c r="H35" s="61">
        <f t="shared" si="0"/>
        <v>0</v>
      </c>
      <c r="I35" s="167" t="str">
        <f t="shared" si="1"/>
        <v>F</v>
      </c>
      <c r="J35" s="162" t="str">
        <f t="shared" si="2"/>
        <v>Fail</v>
      </c>
      <c r="K35" s="1"/>
      <c r="L35" s="1"/>
    </row>
    <row r="36" spans="1:12" ht="15.75" customHeight="1" x14ac:dyDescent="0.35">
      <c r="A36" s="116"/>
      <c r="B36" s="117"/>
      <c r="C36" s="59"/>
      <c r="D36" s="59"/>
      <c r="E36" s="59"/>
      <c r="F36" s="59"/>
      <c r="G36" s="60"/>
      <c r="H36" s="61">
        <f t="shared" si="0"/>
        <v>0</v>
      </c>
      <c r="I36" s="167" t="str">
        <f t="shared" si="1"/>
        <v>F</v>
      </c>
      <c r="J36" s="162" t="str">
        <f t="shared" si="2"/>
        <v>Fail</v>
      </c>
      <c r="K36" s="1"/>
      <c r="L36" s="1"/>
    </row>
    <row r="37" spans="1:12" ht="15.75" customHeight="1" x14ac:dyDescent="0.35">
      <c r="A37" s="116"/>
      <c r="B37" s="117"/>
      <c r="C37" s="59"/>
      <c r="D37" s="59"/>
      <c r="E37" s="59"/>
      <c r="F37" s="59"/>
      <c r="G37" s="60"/>
      <c r="H37" s="61">
        <f t="shared" si="0"/>
        <v>0</v>
      </c>
      <c r="I37" s="167" t="str">
        <f t="shared" si="1"/>
        <v>F</v>
      </c>
      <c r="J37" s="162" t="str">
        <f t="shared" si="2"/>
        <v>Fail</v>
      </c>
      <c r="K37" s="1"/>
      <c r="L37" s="1"/>
    </row>
    <row r="38" spans="1:12" ht="15.75" customHeight="1" x14ac:dyDescent="0.35">
      <c r="A38" s="116"/>
      <c r="B38" s="117"/>
      <c r="C38" s="59"/>
      <c r="D38" s="59"/>
      <c r="E38" s="59"/>
      <c r="F38" s="59"/>
      <c r="G38" s="60"/>
      <c r="H38" s="61">
        <f t="shared" si="0"/>
        <v>0</v>
      </c>
      <c r="I38" s="167" t="str">
        <f t="shared" si="1"/>
        <v>F</v>
      </c>
      <c r="J38" s="162" t="str">
        <f t="shared" si="2"/>
        <v>Fail</v>
      </c>
      <c r="K38" s="1"/>
      <c r="L38" s="1"/>
    </row>
    <row r="39" spans="1:12" ht="15.75" customHeight="1" x14ac:dyDescent="0.35">
      <c r="A39" s="116"/>
      <c r="B39" s="117"/>
      <c r="C39" s="59"/>
      <c r="D39" s="59"/>
      <c r="E39" s="59"/>
      <c r="F39" s="59"/>
      <c r="G39" s="60"/>
      <c r="H39" s="61">
        <f t="shared" si="0"/>
        <v>0</v>
      </c>
      <c r="I39" s="167" t="str">
        <f t="shared" si="1"/>
        <v>F</v>
      </c>
      <c r="J39" s="162" t="str">
        <f t="shared" si="2"/>
        <v>Fail</v>
      </c>
      <c r="K39" s="1"/>
      <c r="L39" s="1"/>
    </row>
    <row r="40" spans="1:12" ht="15.75" customHeight="1" x14ac:dyDescent="0.35">
      <c r="A40" s="116"/>
      <c r="B40" s="117"/>
      <c r="C40" s="59"/>
      <c r="D40" s="59"/>
      <c r="E40" s="59"/>
      <c r="F40" s="59"/>
      <c r="G40" s="60"/>
      <c r="H40" s="61">
        <f t="shared" si="0"/>
        <v>0</v>
      </c>
      <c r="I40" s="167" t="str">
        <f t="shared" si="1"/>
        <v>F</v>
      </c>
      <c r="J40" s="162" t="str">
        <f t="shared" si="2"/>
        <v>Fail</v>
      </c>
      <c r="K40" s="1"/>
      <c r="L40" s="1"/>
    </row>
    <row r="41" spans="1:12" ht="15.75" customHeight="1" x14ac:dyDescent="0.35">
      <c r="A41" s="116"/>
      <c r="B41" s="117"/>
      <c r="C41" s="59"/>
      <c r="D41" s="59"/>
      <c r="E41" s="59"/>
      <c r="F41" s="59"/>
      <c r="G41" s="60"/>
      <c r="H41" s="61">
        <f t="shared" si="0"/>
        <v>0</v>
      </c>
      <c r="I41" s="167" t="str">
        <f t="shared" si="1"/>
        <v>F</v>
      </c>
      <c r="J41" s="162" t="str">
        <f t="shared" si="2"/>
        <v>Fail</v>
      </c>
      <c r="K41" s="1"/>
      <c r="L41" s="1"/>
    </row>
    <row r="42" spans="1:12" ht="15.75" customHeight="1" x14ac:dyDescent="0.35">
      <c r="A42" s="116"/>
      <c r="B42" s="117"/>
      <c r="C42" s="59"/>
      <c r="D42" s="59"/>
      <c r="E42" s="59"/>
      <c r="F42" s="59"/>
      <c r="G42" s="60"/>
      <c r="H42" s="61">
        <f t="shared" si="0"/>
        <v>0</v>
      </c>
      <c r="I42" s="167" t="str">
        <f t="shared" si="1"/>
        <v>F</v>
      </c>
      <c r="J42" s="162" t="str">
        <f t="shared" si="2"/>
        <v>Fail</v>
      </c>
      <c r="K42" s="1"/>
      <c r="L42" s="1"/>
    </row>
    <row r="43" spans="1:12" ht="15.75" customHeight="1" x14ac:dyDescent="0.35">
      <c r="A43" s="116"/>
      <c r="B43" s="117"/>
      <c r="C43" s="59"/>
      <c r="D43" s="59"/>
      <c r="E43" s="59"/>
      <c r="F43" s="59"/>
      <c r="G43" s="60"/>
      <c r="H43" s="61">
        <f t="shared" si="0"/>
        <v>0</v>
      </c>
      <c r="I43" s="167" t="str">
        <f t="shared" si="1"/>
        <v>F</v>
      </c>
      <c r="J43" s="162" t="str">
        <f t="shared" si="2"/>
        <v>Fail</v>
      </c>
      <c r="K43" s="1"/>
      <c r="L43" s="1"/>
    </row>
    <row r="44" spans="1:12" ht="15.75" customHeight="1" x14ac:dyDescent="0.35">
      <c r="A44" s="116"/>
      <c r="B44" s="117"/>
      <c r="C44" s="59"/>
      <c r="D44" s="59"/>
      <c r="E44" s="59"/>
      <c r="F44" s="59"/>
      <c r="G44" s="60"/>
      <c r="H44" s="61">
        <f t="shared" si="0"/>
        <v>0</v>
      </c>
      <c r="I44" s="167" t="str">
        <f t="shared" si="1"/>
        <v>F</v>
      </c>
      <c r="J44" s="162" t="str">
        <f t="shared" si="2"/>
        <v>Fail</v>
      </c>
      <c r="K44" s="1"/>
      <c r="L44" s="1"/>
    </row>
    <row r="45" spans="1:12" ht="15.75" customHeight="1" x14ac:dyDescent="0.35">
      <c r="A45" s="116"/>
      <c r="B45" s="117"/>
      <c r="C45" s="59"/>
      <c r="D45" s="59"/>
      <c r="E45" s="59"/>
      <c r="F45" s="59"/>
      <c r="G45" s="60"/>
      <c r="H45" s="61">
        <f t="shared" si="0"/>
        <v>0</v>
      </c>
      <c r="I45" s="167" t="str">
        <f t="shared" si="1"/>
        <v>F</v>
      </c>
      <c r="J45" s="162" t="str">
        <f t="shared" si="2"/>
        <v>Fail</v>
      </c>
      <c r="K45" s="1"/>
      <c r="L45" s="1"/>
    </row>
    <row r="46" spans="1:12" ht="15.75" customHeight="1" x14ac:dyDescent="0.35">
      <c r="A46" s="116"/>
      <c r="B46" s="117"/>
      <c r="C46" s="59"/>
      <c r="D46" s="59"/>
      <c r="E46" s="59"/>
      <c r="F46" s="59"/>
      <c r="G46" s="60"/>
      <c r="H46" s="61">
        <f t="shared" si="0"/>
        <v>0</v>
      </c>
      <c r="I46" s="167" t="str">
        <f t="shared" si="1"/>
        <v>F</v>
      </c>
      <c r="J46" s="162" t="str">
        <f t="shared" si="2"/>
        <v>Fail</v>
      </c>
      <c r="K46" s="1"/>
      <c r="L46" s="1"/>
    </row>
    <row r="47" spans="1:12" ht="15.75" customHeight="1" x14ac:dyDescent="0.35">
      <c r="A47" s="116"/>
      <c r="B47" s="117"/>
      <c r="C47" s="59"/>
      <c r="D47" s="59"/>
      <c r="E47" s="59"/>
      <c r="F47" s="59"/>
      <c r="G47" s="60"/>
      <c r="H47" s="61">
        <f t="shared" si="0"/>
        <v>0</v>
      </c>
      <c r="I47" s="167" t="str">
        <f t="shared" si="1"/>
        <v>F</v>
      </c>
      <c r="J47" s="162" t="str">
        <f t="shared" si="2"/>
        <v>Fail</v>
      </c>
      <c r="K47" s="1"/>
      <c r="L47" s="1"/>
    </row>
    <row r="48" spans="1:12" ht="15.75" customHeight="1" x14ac:dyDescent="0.35">
      <c r="A48" s="116"/>
      <c r="B48" s="117"/>
      <c r="C48" s="59"/>
      <c r="D48" s="59"/>
      <c r="E48" s="59"/>
      <c r="F48" s="59"/>
      <c r="G48" s="60"/>
      <c r="H48" s="61">
        <f t="shared" si="0"/>
        <v>0</v>
      </c>
      <c r="I48" s="167" t="str">
        <f t="shared" si="1"/>
        <v>F</v>
      </c>
      <c r="J48" s="162" t="str">
        <f t="shared" si="2"/>
        <v>Fail</v>
      </c>
      <c r="K48" s="1"/>
      <c r="L48" s="1"/>
    </row>
    <row r="49" spans="1:12" ht="15.75" customHeight="1" x14ac:dyDescent="0.35">
      <c r="A49" s="116"/>
      <c r="B49" s="117"/>
      <c r="C49" s="59"/>
      <c r="D49" s="59"/>
      <c r="E49" s="59"/>
      <c r="F49" s="59"/>
      <c r="G49" s="60"/>
      <c r="H49" s="61">
        <f t="shared" si="0"/>
        <v>0</v>
      </c>
      <c r="I49" s="167" t="str">
        <f t="shared" si="1"/>
        <v>F</v>
      </c>
      <c r="J49" s="162" t="str">
        <f t="shared" si="2"/>
        <v>Fail</v>
      </c>
      <c r="K49" s="1"/>
      <c r="L49" s="1"/>
    </row>
    <row r="50" spans="1:12" ht="15.75" customHeight="1" x14ac:dyDescent="0.35">
      <c r="A50" s="116"/>
      <c r="B50" s="117"/>
      <c r="C50" s="59"/>
      <c r="D50" s="59"/>
      <c r="E50" s="59"/>
      <c r="F50" s="59"/>
      <c r="G50" s="60"/>
      <c r="H50" s="61">
        <f t="shared" si="0"/>
        <v>0</v>
      </c>
      <c r="I50" s="167" t="str">
        <f t="shared" si="1"/>
        <v>F</v>
      </c>
      <c r="J50" s="162" t="str">
        <f t="shared" si="2"/>
        <v>Fail</v>
      </c>
      <c r="K50" s="1"/>
      <c r="L50" s="1"/>
    </row>
    <row r="51" spans="1:12" ht="15.75" customHeight="1" x14ac:dyDescent="0.35">
      <c r="A51" s="116"/>
      <c r="B51" s="117"/>
      <c r="C51" s="59"/>
      <c r="D51" s="59"/>
      <c r="E51" s="59"/>
      <c r="F51" s="59"/>
      <c r="G51" s="60"/>
      <c r="H51" s="61">
        <f t="shared" si="0"/>
        <v>0</v>
      </c>
      <c r="I51" s="167" t="str">
        <f t="shared" si="1"/>
        <v>F</v>
      </c>
      <c r="J51" s="162" t="str">
        <f t="shared" si="2"/>
        <v>Fail</v>
      </c>
      <c r="K51" s="1"/>
      <c r="L51" s="1"/>
    </row>
    <row r="52" spans="1:12" ht="15.75" customHeight="1" x14ac:dyDescent="0.35">
      <c r="A52" s="116"/>
      <c r="B52" s="117"/>
      <c r="C52" s="59"/>
      <c r="D52" s="59"/>
      <c r="E52" s="59"/>
      <c r="F52" s="59"/>
      <c r="G52" s="60"/>
      <c r="H52" s="61">
        <f t="shared" si="0"/>
        <v>0</v>
      </c>
      <c r="I52" s="167" t="str">
        <f t="shared" si="1"/>
        <v>F</v>
      </c>
      <c r="J52" s="162" t="str">
        <f t="shared" si="2"/>
        <v>Fail</v>
      </c>
      <c r="K52" s="1"/>
      <c r="L52" s="1"/>
    </row>
    <row r="53" spans="1:12" ht="15.75" customHeight="1" x14ac:dyDescent="0.35">
      <c r="A53" s="116"/>
      <c r="B53" s="117"/>
      <c r="C53" s="59"/>
      <c r="D53" s="59"/>
      <c r="E53" s="59"/>
      <c r="F53" s="59"/>
      <c r="G53" s="60"/>
      <c r="H53" s="61">
        <f t="shared" si="0"/>
        <v>0</v>
      </c>
      <c r="I53" s="167" t="str">
        <f t="shared" si="1"/>
        <v>F</v>
      </c>
      <c r="J53" s="162" t="str">
        <f t="shared" si="2"/>
        <v>Fail</v>
      </c>
      <c r="K53" s="1"/>
      <c r="L53" s="1"/>
    </row>
    <row r="54" spans="1:12" ht="15.75" customHeight="1" x14ac:dyDescent="0.35">
      <c r="A54" s="116"/>
      <c r="B54" s="117"/>
      <c r="C54" s="59"/>
      <c r="D54" s="59"/>
      <c r="E54" s="59"/>
      <c r="F54" s="59"/>
      <c r="G54" s="60"/>
      <c r="H54" s="61">
        <f t="shared" si="0"/>
        <v>0</v>
      </c>
      <c r="I54" s="167" t="str">
        <f t="shared" si="1"/>
        <v>F</v>
      </c>
      <c r="J54" s="162" t="str">
        <f t="shared" si="2"/>
        <v>Fail</v>
      </c>
      <c r="K54" s="1"/>
      <c r="L54" s="1"/>
    </row>
    <row r="55" spans="1:12" ht="15.75" customHeight="1" x14ac:dyDescent="0.35">
      <c r="A55" s="116"/>
      <c r="B55" s="117"/>
      <c r="C55" s="59"/>
      <c r="D55" s="59"/>
      <c r="E55" s="59"/>
      <c r="F55" s="59"/>
      <c r="G55" s="60"/>
      <c r="H55" s="61">
        <f t="shared" si="0"/>
        <v>0</v>
      </c>
      <c r="I55" s="167" t="str">
        <f t="shared" si="1"/>
        <v>F</v>
      </c>
      <c r="J55" s="162" t="str">
        <f t="shared" si="2"/>
        <v>Fail</v>
      </c>
      <c r="K55" s="1"/>
      <c r="L55" s="1"/>
    </row>
    <row r="56" spans="1:12" ht="15.75" customHeight="1" x14ac:dyDescent="0.35">
      <c r="A56" s="116"/>
      <c r="B56" s="117"/>
      <c r="C56" s="59"/>
      <c r="D56" s="59"/>
      <c r="E56" s="59"/>
      <c r="F56" s="59"/>
      <c r="G56" s="60"/>
      <c r="H56" s="61">
        <f t="shared" si="0"/>
        <v>0</v>
      </c>
      <c r="I56" s="167" t="str">
        <f t="shared" si="1"/>
        <v>F</v>
      </c>
      <c r="J56" s="162" t="str">
        <f t="shared" si="2"/>
        <v>Fail</v>
      </c>
      <c r="K56" s="1"/>
      <c r="L56" s="1"/>
    </row>
    <row r="57" spans="1:12" ht="15.75" customHeight="1" x14ac:dyDescent="0.35">
      <c r="A57" s="116"/>
      <c r="B57" s="117"/>
      <c r="C57" s="59"/>
      <c r="D57" s="59"/>
      <c r="E57" s="59"/>
      <c r="F57" s="59"/>
      <c r="G57" s="60"/>
      <c r="H57" s="61">
        <f t="shared" si="0"/>
        <v>0</v>
      </c>
      <c r="I57" s="167" t="str">
        <f t="shared" si="1"/>
        <v>F</v>
      </c>
      <c r="J57" s="162" t="str">
        <f t="shared" si="2"/>
        <v>Fail</v>
      </c>
      <c r="K57" s="1"/>
      <c r="L57" s="1"/>
    </row>
    <row r="58" spans="1:12" ht="15.75" customHeight="1" x14ac:dyDescent="0.35">
      <c r="A58" s="116"/>
      <c r="B58" s="117"/>
      <c r="C58" s="59"/>
      <c r="D58" s="59"/>
      <c r="E58" s="59"/>
      <c r="F58" s="59"/>
      <c r="G58" s="60"/>
      <c r="H58" s="61">
        <f t="shared" si="0"/>
        <v>0</v>
      </c>
      <c r="I58" s="167" t="str">
        <f t="shared" si="1"/>
        <v>F</v>
      </c>
      <c r="J58" s="162" t="str">
        <f t="shared" si="2"/>
        <v>Fail</v>
      </c>
      <c r="K58" s="1"/>
      <c r="L58" s="1"/>
    </row>
    <row r="59" spans="1:12" ht="15.75" customHeight="1" x14ac:dyDescent="0.35">
      <c r="A59" s="116"/>
      <c r="B59" s="117"/>
      <c r="C59" s="59"/>
      <c r="D59" s="59"/>
      <c r="E59" s="59"/>
      <c r="F59" s="59"/>
      <c r="G59" s="60"/>
      <c r="H59" s="61">
        <f t="shared" si="0"/>
        <v>0</v>
      </c>
      <c r="I59" s="167" t="str">
        <f t="shared" si="1"/>
        <v>F</v>
      </c>
      <c r="J59" s="162" t="str">
        <f t="shared" si="2"/>
        <v>Fail</v>
      </c>
      <c r="K59" s="1"/>
      <c r="L59" s="1"/>
    </row>
    <row r="60" spans="1:12" ht="15.75" customHeight="1" x14ac:dyDescent="0.35">
      <c r="A60" s="116"/>
      <c r="B60" s="117"/>
      <c r="C60" s="59"/>
      <c r="D60" s="59"/>
      <c r="E60" s="59"/>
      <c r="F60" s="59"/>
      <c r="G60" s="60"/>
      <c r="H60" s="61">
        <f t="shared" si="0"/>
        <v>0</v>
      </c>
      <c r="I60" s="167" t="str">
        <f t="shared" si="1"/>
        <v>F</v>
      </c>
      <c r="J60" s="162" t="str">
        <f t="shared" si="2"/>
        <v>Fail</v>
      </c>
      <c r="K60" s="1"/>
      <c r="L60" s="1"/>
    </row>
    <row r="61" spans="1:12" ht="15.75" customHeight="1" x14ac:dyDescent="0.35">
      <c r="A61" s="116"/>
      <c r="B61" s="117"/>
      <c r="C61" s="59"/>
      <c r="D61" s="59"/>
      <c r="E61" s="59"/>
      <c r="F61" s="59"/>
      <c r="G61" s="60"/>
      <c r="H61" s="61">
        <f t="shared" si="0"/>
        <v>0</v>
      </c>
      <c r="I61" s="167" t="str">
        <f t="shared" si="1"/>
        <v>F</v>
      </c>
      <c r="J61" s="162" t="str">
        <f t="shared" si="2"/>
        <v>Fail</v>
      </c>
      <c r="K61" s="1"/>
      <c r="L61" s="1"/>
    </row>
    <row r="62" spans="1:12" ht="15.75" customHeight="1" x14ac:dyDescent="0.35">
      <c r="A62" s="116"/>
      <c r="B62" s="117"/>
      <c r="C62" s="59"/>
      <c r="D62" s="59"/>
      <c r="E62" s="59"/>
      <c r="F62" s="59"/>
      <c r="G62" s="60"/>
      <c r="H62" s="61">
        <f t="shared" si="0"/>
        <v>0</v>
      </c>
      <c r="I62" s="167" t="str">
        <f t="shared" si="1"/>
        <v>F</v>
      </c>
      <c r="J62" s="162" t="str">
        <f t="shared" si="2"/>
        <v>Fail</v>
      </c>
      <c r="K62" s="1"/>
      <c r="L62" s="1"/>
    </row>
    <row r="63" spans="1:12" ht="15.75" customHeight="1" x14ac:dyDescent="0.35">
      <c r="A63" s="116"/>
      <c r="B63" s="117"/>
      <c r="C63" s="59"/>
      <c r="D63" s="59"/>
      <c r="E63" s="59"/>
      <c r="F63" s="59"/>
      <c r="G63" s="60"/>
      <c r="H63" s="61">
        <f t="shared" si="0"/>
        <v>0</v>
      </c>
      <c r="I63" s="167" t="str">
        <f t="shared" si="1"/>
        <v>F</v>
      </c>
      <c r="J63" s="162" t="str">
        <f t="shared" si="2"/>
        <v>Fail</v>
      </c>
      <c r="K63" s="1"/>
      <c r="L63" s="1"/>
    </row>
    <row r="64" spans="1:12" ht="15.75" customHeight="1" x14ac:dyDescent="0.35">
      <c r="A64" s="116"/>
      <c r="B64" s="117"/>
      <c r="C64" s="59"/>
      <c r="D64" s="59"/>
      <c r="E64" s="59"/>
      <c r="F64" s="59"/>
      <c r="G64" s="60"/>
      <c r="H64" s="61">
        <f t="shared" si="0"/>
        <v>0</v>
      </c>
      <c r="I64" s="167" t="str">
        <f t="shared" si="1"/>
        <v>F</v>
      </c>
      <c r="J64" s="162" t="str">
        <f t="shared" si="2"/>
        <v>Fail</v>
      </c>
      <c r="K64" s="1"/>
      <c r="L64" s="1"/>
    </row>
    <row r="65" spans="1:12" ht="15.75" customHeight="1" x14ac:dyDescent="0.35">
      <c r="A65" s="116"/>
      <c r="B65" s="117"/>
      <c r="C65" s="59"/>
      <c r="D65" s="59"/>
      <c r="E65" s="59"/>
      <c r="F65" s="59"/>
      <c r="G65" s="60"/>
      <c r="H65" s="61">
        <f t="shared" si="0"/>
        <v>0</v>
      </c>
      <c r="I65" s="167" t="str">
        <f t="shared" si="1"/>
        <v>F</v>
      </c>
      <c r="J65" s="162" t="str">
        <f t="shared" si="2"/>
        <v>Fail</v>
      </c>
      <c r="K65" s="1"/>
      <c r="L65" s="1"/>
    </row>
    <row r="66" spans="1:12" ht="15.75" customHeight="1" x14ac:dyDescent="0.35">
      <c r="A66" s="116"/>
      <c r="B66" s="117"/>
      <c r="C66" s="59"/>
      <c r="D66" s="59"/>
      <c r="E66" s="59"/>
      <c r="F66" s="59"/>
      <c r="G66" s="60"/>
      <c r="H66" s="61">
        <f t="shared" si="0"/>
        <v>0</v>
      </c>
      <c r="I66" s="167" t="str">
        <f t="shared" si="1"/>
        <v>F</v>
      </c>
      <c r="J66" s="162" t="str">
        <f t="shared" si="2"/>
        <v>Fail</v>
      </c>
      <c r="K66" s="1"/>
      <c r="L66" s="1"/>
    </row>
    <row r="67" spans="1:12" ht="15.75" customHeight="1" x14ac:dyDescent="0.35">
      <c r="A67" s="116"/>
      <c r="B67" s="117"/>
      <c r="C67" s="59"/>
      <c r="D67" s="59"/>
      <c r="E67" s="59"/>
      <c r="F67" s="59"/>
      <c r="G67" s="60"/>
      <c r="H67" s="61">
        <f t="shared" si="0"/>
        <v>0</v>
      </c>
      <c r="I67" s="167" t="str">
        <f t="shared" si="1"/>
        <v>F</v>
      </c>
      <c r="J67" s="162" t="str">
        <f t="shared" si="2"/>
        <v>Fail</v>
      </c>
      <c r="K67" s="1"/>
      <c r="L67" s="1"/>
    </row>
    <row r="68" spans="1:12" ht="15.75" customHeight="1" x14ac:dyDescent="0.35">
      <c r="A68" s="116"/>
      <c r="B68" s="117"/>
      <c r="C68" s="59"/>
      <c r="D68" s="59"/>
      <c r="E68" s="59"/>
      <c r="F68" s="59"/>
      <c r="G68" s="60"/>
      <c r="H68" s="61">
        <f t="shared" si="0"/>
        <v>0</v>
      </c>
      <c r="I68" s="167" t="str">
        <f t="shared" si="1"/>
        <v>F</v>
      </c>
      <c r="J68" s="162" t="str">
        <f t="shared" si="2"/>
        <v>Fail</v>
      </c>
      <c r="K68" s="1"/>
      <c r="L68" s="1"/>
    </row>
    <row r="69" spans="1:12" ht="15.75" customHeight="1" x14ac:dyDescent="0.35">
      <c r="A69" s="116"/>
      <c r="B69" s="117"/>
      <c r="C69" s="59"/>
      <c r="D69" s="59"/>
      <c r="E69" s="59"/>
      <c r="F69" s="59"/>
      <c r="G69" s="60"/>
      <c r="H69" s="61">
        <f t="shared" si="0"/>
        <v>0</v>
      </c>
      <c r="I69" s="167" t="str">
        <f t="shared" si="1"/>
        <v>F</v>
      </c>
      <c r="J69" s="162" t="str">
        <f t="shared" si="2"/>
        <v>Fail</v>
      </c>
      <c r="K69" s="1"/>
      <c r="L69" s="1"/>
    </row>
    <row r="70" spans="1:12" ht="15.75" customHeight="1" x14ac:dyDescent="0.35">
      <c r="A70" s="116"/>
      <c r="B70" s="117"/>
      <c r="C70" s="59"/>
      <c r="D70" s="59"/>
      <c r="E70" s="59"/>
      <c r="F70" s="59"/>
      <c r="G70" s="60"/>
      <c r="H70" s="61">
        <f t="shared" si="0"/>
        <v>0</v>
      </c>
      <c r="I70" s="167" t="str">
        <f t="shared" si="1"/>
        <v>F</v>
      </c>
      <c r="J70" s="162" t="str">
        <f t="shared" si="2"/>
        <v>Fail</v>
      </c>
      <c r="K70" s="1"/>
      <c r="L70" s="1"/>
    </row>
    <row r="71" spans="1:12" ht="15.75" customHeight="1" x14ac:dyDescent="0.35">
      <c r="A71" s="116"/>
      <c r="B71" s="117"/>
      <c r="C71" s="59"/>
      <c r="D71" s="59"/>
      <c r="E71" s="59"/>
      <c r="F71" s="59"/>
      <c r="G71" s="60"/>
      <c r="H71" s="61">
        <f t="shared" si="0"/>
        <v>0</v>
      </c>
      <c r="I71" s="167" t="str">
        <f t="shared" si="1"/>
        <v>F</v>
      </c>
      <c r="J71" s="162" t="str">
        <f t="shared" si="2"/>
        <v>Fail</v>
      </c>
      <c r="K71" s="1"/>
      <c r="L71" s="1"/>
    </row>
    <row r="72" spans="1:12" ht="15.75" customHeight="1" x14ac:dyDescent="0.35">
      <c r="A72" s="116"/>
      <c r="B72" s="117"/>
      <c r="C72" s="59"/>
      <c r="D72" s="59"/>
      <c r="E72" s="59"/>
      <c r="F72" s="59"/>
      <c r="G72" s="60"/>
      <c r="H72" s="61">
        <f t="shared" si="0"/>
        <v>0</v>
      </c>
      <c r="I72" s="167" t="str">
        <f t="shared" si="1"/>
        <v>F</v>
      </c>
      <c r="J72" s="162" t="str">
        <f t="shared" si="2"/>
        <v>Fail</v>
      </c>
      <c r="K72" s="1"/>
      <c r="L72" s="1"/>
    </row>
    <row r="73" spans="1:12" ht="15.75" customHeight="1" x14ac:dyDescent="0.35">
      <c r="A73" s="116"/>
      <c r="B73" s="117"/>
      <c r="C73" s="59"/>
      <c r="D73" s="59"/>
      <c r="E73" s="59"/>
      <c r="F73" s="59"/>
      <c r="G73" s="60"/>
      <c r="H73" s="61">
        <f t="shared" si="0"/>
        <v>0</v>
      </c>
      <c r="I73" s="167" t="str">
        <f t="shared" si="1"/>
        <v>F</v>
      </c>
      <c r="J73" s="162" t="str">
        <f t="shared" si="2"/>
        <v>Fail</v>
      </c>
      <c r="K73" s="1"/>
      <c r="L73" s="1"/>
    </row>
    <row r="74" spans="1:12" ht="15.75" customHeight="1" x14ac:dyDescent="0.35">
      <c r="A74" s="116"/>
      <c r="B74" s="117"/>
      <c r="C74" s="59"/>
      <c r="D74" s="59"/>
      <c r="E74" s="59"/>
      <c r="F74" s="59"/>
      <c r="G74" s="60"/>
      <c r="H74" s="61">
        <f t="shared" si="0"/>
        <v>0</v>
      </c>
      <c r="I74" s="167" t="str">
        <f t="shared" si="1"/>
        <v>F</v>
      </c>
      <c r="J74" s="162" t="str">
        <f t="shared" si="2"/>
        <v>Fail</v>
      </c>
      <c r="K74" s="1"/>
      <c r="L74" s="1"/>
    </row>
    <row r="75" spans="1:12" ht="15.75" customHeight="1" x14ac:dyDescent="0.35">
      <c r="A75" s="116"/>
      <c r="B75" s="117"/>
      <c r="C75" s="59"/>
      <c r="D75" s="59"/>
      <c r="E75" s="59"/>
      <c r="F75" s="59"/>
      <c r="G75" s="60"/>
      <c r="H75" s="61">
        <f t="shared" si="0"/>
        <v>0</v>
      </c>
      <c r="I75" s="167" t="str">
        <f t="shared" si="1"/>
        <v>F</v>
      </c>
      <c r="J75" s="162" t="str">
        <f t="shared" si="2"/>
        <v>Fail</v>
      </c>
      <c r="K75" s="1"/>
      <c r="L75" s="1"/>
    </row>
    <row r="76" spans="1:12" ht="15.75" customHeight="1" x14ac:dyDescent="0.35">
      <c r="A76" s="116"/>
      <c r="B76" s="117"/>
      <c r="C76" s="59"/>
      <c r="D76" s="59"/>
      <c r="E76" s="59"/>
      <c r="F76" s="59"/>
      <c r="G76" s="60"/>
      <c r="H76" s="61">
        <f t="shared" si="0"/>
        <v>0</v>
      </c>
      <c r="I76" s="167" t="str">
        <f t="shared" si="1"/>
        <v>F</v>
      </c>
      <c r="J76" s="162" t="str">
        <f t="shared" si="2"/>
        <v>Fail</v>
      </c>
      <c r="K76" s="1"/>
      <c r="L76" s="1"/>
    </row>
    <row r="77" spans="1:12" ht="15.75" customHeight="1" x14ac:dyDescent="0.35">
      <c r="A77" s="116"/>
      <c r="B77" s="117"/>
      <c r="C77" s="59"/>
      <c r="D77" s="59"/>
      <c r="E77" s="59"/>
      <c r="F77" s="59"/>
      <c r="G77" s="60"/>
      <c r="H77" s="61">
        <f t="shared" ref="H77:H140" si="3">ROUND(F77+G77,0)</f>
        <v>0</v>
      </c>
      <c r="I77" s="167" t="str">
        <f t="shared" si="1"/>
        <v>F</v>
      </c>
      <c r="J77" s="162" t="str">
        <f t="shared" si="2"/>
        <v>Fail</v>
      </c>
      <c r="K77" s="1"/>
      <c r="L77" s="1"/>
    </row>
    <row r="78" spans="1:12" ht="15.75" customHeight="1" x14ac:dyDescent="0.35">
      <c r="A78" s="116"/>
      <c r="B78" s="117"/>
      <c r="C78" s="59"/>
      <c r="D78" s="59"/>
      <c r="E78" s="59"/>
      <c r="F78" s="59"/>
      <c r="G78" s="60"/>
      <c r="H78" s="61">
        <f t="shared" si="3"/>
        <v>0</v>
      </c>
      <c r="I78" s="167" t="str">
        <f t="shared" ref="I78:I141" si="4">IF(J78="Fail","F",IF(H78&gt;47,"A",IF(H78&gt;38,"B",IF(H78&gt;29,"C",IF(H78&gt;23,"D","F")))))</f>
        <v>F</v>
      </c>
      <c r="J78" s="162" t="str">
        <f t="shared" ref="J78:J141" si="5">IF(MIN(H78)&gt;=24,"Pass","Fail")</f>
        <v>Fail</v>
      </c>
      <c r="K78" s="1"/>
      <c r="L78" s="1"/>
    </row>
    <row r="79" spans="1:12" ht="15.75" customHeight="1" x14ac:dyDescent="0.35">
      <c r="A79" s="116"/>
      <c r="B79" s="117"/>
      <c r="C79" s="59"/>
      <c r="D79" s="59"/>
      <c r="E79" s="59"/>
      <c r="F79" s="59"/>
      <c r="G79" s="60"/>
      <c r="H79" s="61">
        <f t="shared" si="3"/>
        <v>0</v>
      </c>
      <c r="I79" s="167" t="str">
        <f t="shared" si="4"/>
        <v>F</v>
      </c>
      <c r="J79" s="162" t="str">
        <f t="shared" si="5"/>
        <v>Fail</v>
      </c>
      <c r="K79" s="1"/>
      <c r="L79" s="1"/>
    </row>
    <row r="80" spans="1:12" ht="15.75" customHeight="1" x14ac:dyDescent="0.35">
      <c r="A80" s="116"/>
      <c r="B80" s="117"/>
      <c r="C80" s="59"/>
      <c r="D80" s="59"/>
      <c r="E80" s="59"/>
      <c r="F80" s="59"/>
      <c r="G80" s="60"/>
      <c r="H80" s="61">
        <f t="shared" si="3"/>
        <v>0</v>
      </c>
      <c r="I80" s="167" t="str">
        <f t="shared" si="4"/>
        <v>F</v>
      </c>
      <c r="J80" s="162" t="str">
        <f t="shared" si="5"/>
        <v>Fail</v>
      </c>
      <c r="K80" s="1"/>
      <c r="L80" s="1"/>
    </row>
    <row r="81" spans="1:12" ht="15.75" customHeight="1" x14ac:dyDescent="0.35">
      <c r="A81" s="116"/>
      <c r="B81" s="117"/>
      <c r="C81" s="59"/>
      <c r="D81" s="59"/>
      <c r="E81" s="59"/>
      <c r="F81" s="59"/>
      <c r="G81" s="60"/>
      <c r="H81" s="61">
        <f t="shared" si="3"/>
        <v>0</v>
      </c>
      <c r="I81" s="167" t="str">
        <f t="shared" si="4"/>
        <v>F</v>
      </c>
      <c r="J81" s="162" t="str">
        <f t="shared" si="5"/>
        <v>Fail</v>
      </c>
      <c r="K81" s="1"/>
      <c r="L81" s="1"/>
    </row>
    <row r="82" spans="1:12" ht="15.75" customHeight="1" x14ac:dyDescent="0.35">
      <c r="A82" s="116"/>
      <c r="B82" s="117"/>
      <c r="C82" s="59"/>
      <c r="D82" s="59"/>
      <c r="E82" s="59"/>
      <c r="F82" s="59"/>
      <c r="G82" s="60"/>
      <c r="H82" s="61">
        <f t="shared" si="3"/>
        <v>0</v>
      </c>
      <c r="I82" s="167" t="str">
        <f t="shared" si="4"/>
        <v>F</v>
      </c>
      <c r="J82" s="162" t="str">
        <f t="shared" si="5"/>
        <v>Fail</v>
      </c>
      <c r="K82" s="1"/>
      <c r="L82" s="1"/>
    </row>
    <row r="83" spans="1:12" ht="15.75" customHeight="1" x14ac:dyDescent="0.35">
      <c r="A83" s="116"/>
      <c r="B83" s="117"/>
      <c r="C83" s="59"/>
      <c r="D83" s="59"/>
      <c r="E83" s="59"/>
      <c r="F83" s="59"/>
      <c r="G83" s="60"/>
      <c r="H83" s="61">
        <f t="shared" si="3"/>
        <v>0</v>
      </c>
      <c r="I83" s="167" t="str">
        <f t="shared" si="4"/>
        <v>F</v>
      </c>
      <c r="J83" s="162" t="str">
        <f t="shared" si="5"/>
        <v>Fail</v>
      </c>
      <c r="K83" s="1"/>
      <c r="L83" s="1"/>
    </row>
    <row r="84" spans="1:12" ht="15.75" customHeight="1" x14ac:dyDescent="0.35">
      <c r="A84" s="116"/>
      <c r="B84" s="117"/>
      <c r="C84" s="59"/>
      <c r="D84" s="59"/>
      <c r="E84" s="59"/>
      <c r="F84" s="59"/>
      <c r="G84" s="60"/>
      <c r="H84" s="61">
        <f t="shared" si="3"/>
        <v>0</v>
      </c>
      <c r="I84" s="167" t="str">
        <f t="shared" si="4"/>
        <v>F</v>
      </c>
      <c r="J84" s="162" t="str">
        <f t="shared" si="5"/>
        <v>Fail</v>
      </c>
      <c r="K84" s="1"/>
      <c r="L84" s="1"/>
    </row>
    <row r="85" spans="1:12" ht="15.75" customHeight="1" x14ac:dyDescent="0.35">
      <c r="A85" s="116"/>
      <c r="B85" s="117"/>
      <c r="C85" s="59"/>
      <c r="D85" s="59"/>
      <c r="E85" s="59"/>
      <c r="F85" s="59"/>
      <c r="G85" s="60"/>
      <c r="H85" s="61">
        <f t="shared" si="3"/>
        <v>0</v>
      </c>
      <c r="I85" s="167" t="str">
        <f t="shared" si="4"/>
        <v>F</v>
      </c>
      <c r="J85" s="162" t="str">
        <f t="shared" si="5"/>
        <v>Fail</v>
      </c>
      <c r="K85" s="1"/>
      <c r="L85" s="1"/>
    </row>
    <row r="86" spans="1:12" ht="15.75" customHeight="1" x14ac:dyDescent="0.35">
      <c r="A86" s="116"/>
      <c r="B86" s="117"/>
      <c r="C86" s="59"/>
      <c r="D86" s="59"/>
      <c r="E86" s="59"/>
      <c r="F86" s="59"/>
      <c r="G86" s="60"/>
      <c r="H86" s="61">
        <f t="shared" si="3"/>
        <v>0</v>
      </c>
      <c r="I86" s="167" t="str">
        <f t="shared" si="4"/>
        <v>F</v>
      </c>
      <c r="J86" s="162" t="str">
        <f t="shared" si="5"/>
        <v>Fail</v>
      </c>
      <c r="K86" s="1"/>
      <c r="L86" s="1"/>
    </row>
    <row r="87" spans="1:12" ht="15.75" customHeight="1" x14ac:dyDescent="0.35">
      <c r="A87" s="116"/>
      <c r="B87" s="117"/>
      <c r="C87" s="59"/>
      <c r="D87" s="59"/>
      <c r="E87" s="59"/>
      <c r="F87" s="59"/>
      <c r="G87" s="60"/>
      <c r="H87" s="61">
        <f t="shared" si="3"/>
        <v>0</v>
      </c>
      <c r="I87" s="167" t="str">
        <f t="shared" si="4"/>
        <v>F</v>
      </c>
      <c r="J87" s="162" t="str">
        <f t="shared" si="5"/>
        <v>Fail</v>
      </c>
      <c r="K87" s="1"/>
      <c r="L87" s="1"/>
    </row>
    <row r="88" spans="1:12" ht="15.75" customHeight="1" x14ac:dyDescent="0.35">
      <c r="A88" s="116"/>
      <c r="B88" s="117"/>
      <c r="C88" s="59"/>
      <c r="D88" s="59"/>
      <c r="E88" s="59"/>
      <c r="F88" s="59"/>
      <c r="G88" s="60"/>
      <c r="H88" s="61">
        <f t="shared" si="3"/>
        <v>0</v>
      </c>
      <c r="I88" s="167" t="str">
        <f t="shared" si="4"/>
        <v>F</v>
      </c>
      <c r="J88" s="162" t="str">
        <f t="shared" si="5"/>
        <v>Fail</v>
      </c>
      <c r="K88" s="1"/>
      <c r="L88" s="1"/>
    </row>
    <row r="89" spans="1:12" ht="15.75" customHeight="1" x14ac:dyDescent="0.35">
      <c r="A89" s="116"/>
      <c r="B89" s="117"/>
      <c r="C89" s="59"/>
      <c r="D89" s="59"/>
      <c r="E89" s="59"/>
      <c r="F89" s="59"/>
      <c r="G89" s="60"/>
      <c r="H89" s="61">
        <f t="shared" si="3"/>
        <v>0</v>
      </c>
      <c r="I89" s="167" t="str">
        <f t="shared" si="4"/>
        <v>F</v>
      </c>
      <c r="J89" s="162" t="str">
        <f t="shared" si="5"/>
        <v>Fail</v>
      </c>
      <c r="K89" s="1"/>
      <c r="L89" s="1"/>
    </row>
    <row r="90" spans="1:12" ht="15.75" customHeight="1" x14ac:dyDescent="0.35">
      <c r="A90" s="116"/>
      <c r="B90" s="117"/>
      <c r="C90" s="59"/>
      <c r="D90" s="59"/>
      <c r="E90" s="59"/>
      <c r="F90" s="59"/>
      <c r="G90" s="60"/>
      <c r="H90" s="61">
        <f t="shared" si="3"/>
        <v>0</v>
      </c>
      <c r="I90" s="167" t="str">
        <f t="shared" si="4"/>
        <v>F</v>
      </c>
      <c r="J90" s="162" t="str">
        <f t="shared" si="5"/>
        <v>Fail</v>
      </c>
      <c r="K90" s="1"/>
      <c r="L90" s="1"/>
    </row>
    <row r="91" spans="1:12" ht="15.75" customHeight="1" x14ac:dyDescent="0.35">
      <c r="A91" s="116"/>
      <c r="B91" s="117"/>
      <c r="C91" s="59"/>
      <c r="D91" s="59"/>
      <c r="E91" s="59"/>
      <c r="F91" s="59"/>
      <c r="G91" s="60"/>
      <c r="H91" s="61">
        <f t="shared" si="3"/>
        <v>0</v>
      </c>
      <c r="I91" s="167" t="str">
        <f t="shared" si="4"/>
        <v>F</v>
      </c>
      <c r="J91" s="162" t="str">
        <f t="shared" si="5"/>
        <v>Fail</v>
      </c>
      <c r="K91" s="1"/>
      <c r="L91" s="1"/>
    </row>
    <row r="92" spans="1:12" ht="15.75" customHeight="1" x14ac:dyDescent="0.35">
      <c r="A92" s="116"/>
      <c r="B92" s="117"/>
      <c r="C92" s="59"/>
      <c r="D92" s="59"/>
      <c r="E92" s="59"/>
      <c r="F92" s="59"/>
      <c r="G92" s="60"/>
      <c r="H92" s="61">
        <f t="shared" si="3"/>
        <v>0</v>
      </c>
      <c r="I92" s="167" t="str">
        <f t="shared" si="4"/>
        <v>F</v>
      </c>
      <c r="J92" s="162" t="str">
        <f t="shared" si="5"/>
        <v>Fail</v>
      </c>
      <c r="K92" s="1"/>
      <c r="L92" s="1"/>
    </row>
    <row r="93" spans="1:12" ht="15.75" customHeight="1" x14ac:dyDescent="0.35">
      <c r="A93" s="116"/>
      <c r="B93" s="117"/>
      <c r="C93" s="59"/>
      <c r="D93" s="59"/>
      <c r="E93" s="59"/>
      <c r="F93" s="59"/>
      <c r="G93" s="60"/>
      <c r="H93" s="61">
        <f t="shared" si="3"/>
        <v>0</v>
      </c>
      <c r="I93" s="167" t="str">
        <f t="shared" si="4"/>
        <v>F</v>
      </c>
      <c r="J93" s="162" t="str">
        <f t="shared" si="5"/>
        <v>Fail</v>
      </c>
      <c r="K93" s="1"/>
      <c r="L93" s="1"/>
    </row>
    <row r="94" spans="1:12" ht="15.75" customHeight="1" x14ac:dyDescent="0.35">
      <c r="A94" s="116"/>
      <c r="B94" s="117"/>
      <c r="C94" s="59"/>
      <c r="D94" s="59"/>
      <c r="E94" s="59"/>
      <c r="F94" s="59"/>
      <c r="G94" s="60"/>
      <c r="H94" s="61">
        <f t="shared" si="3"/>
        <v>0</v>
      </c>
      <c r="I94" s="167" t="str">
        <f t="shared" si="4"/>
        <v>F</v>
      </c>
      <c r="J94" s="162" t="str">
        <f t="shared" si="5"/>
        <v>Fail</v>
      </c>
      <c r="K94" s="1"/>
      <c r="L94" s="1"/>
    </row>
    <row r="95" spans="1:12" ht="15.75" customHeight="1" x14ac:dyDescent="0.35">
      <c r="A95" s="116"/>
      <c r="B95" s="117"/>
      <c r="C95" s="59"/>
      <c r="D95" s="59"/>
      <c r="E95" s="59"/>
      <c r="F95" s="59"/>
      <c r="G95" s="60"/>
      <c r="H95" s="61">
        <f t="shared" si="3"/>
        <v>0</v>
      </c>
      <c r="I95" s="167" t="str">
        <f t="shared" si="4"/>
        <v>F</v>
      </c>
      <c r="J95" s="162" t="str">
        <f t="shared" si="5"/>
        <v>Fail</v>
      </c>
      <c r="K95" s="1"/>
      <c r="L95" s="1"/>
    </row>
    <row r="96" spans="1:12" ht="15.75" customHeight="1" x14ac:dyDescent="0.35">
      <c r="A96" s="116"/>
      <c r="B96" s="117"/>
      <c r="C96" s="59"/>
      <c r="D96" s="59"/>
      <c r="E96" s="59"/>
      <c r="F96" s="59"/>
      <c r="G96" s="60"/>
      <c r="H96" s="61">
        <f t="shared" si="3"/>
        <v>0</v>
      </c>
      <c r="I96" s="167" t="str">
        <f t="shared" si="4"/>
        <v>F</v>
      </c>
      <c r="J96" s="162" t="str">
        <f t="shared" si="5"/>
        <v>Fail</v>
      </c>
      <c r="K96" s="1"/>
      <c r="L96" s="1"/>
    </row>
    <row r="97" spans="1:12" ht="15.75" customHeight="1" x14ac:dyDescent="0.35">
      <c r="A97" s="116"/>
      <c r="B97" s="117"/>
      <c r="C97" s="59"/>
      <c r="D97" s="59"/>
      <c r="E97" s="59"/>
      <c r="F97" s="59"/>
      <c r="G97" s="60"/>
      <c r="H97" s="61">
        <f t="shared" si="3"/>
        <v>0</v>
      </c>
      <c r="I97" s="167" t="str">
        <f t="shared" si="4"/>
        <v>F</v>
      </c>
      <c r="J97" s="162" t="str">
        <f t="shared" si="5"/>
        <v>Fail</v>
      </c>
      <c r="K97" s="1"/>
      <c r="L97" s="1"/>
    </row>
    <row r="98" spans="1:12" ht="15.75" customHeight="1" x14ac:dyDescent="0.35">
      <c r="A98" s="116"/>
      <c r="B98" s="117"/>
      <c r="C98" s="59"/>
      <c r="D98" s="59"/>
      <c r="E98" s="59"/>
      <c r="F98" s="59"/>
      <c r="G98" s="60"/>
      <c r="H98" s="61">
        <f t="shared" si="3"/>
        <v>0</v>
      </c>
      <c r="I98" s="167" t="str">
        <f t="shared" si="4"/>
        <v>F</v>
      </c>
      <c r="J98" s="162" t="str">
        <f t="shared" si="5"/>
        <v>Fail</v>
      </c>
      <c r="K98" s="1"/>
      <c r="L98" s="1"/>
    </row>
    <row r="99" spans="1:12" ht="15.75" customHeight="1" x14ac:dyDescent="0.35">
      <c r="A99" s="116"/>
      <c r="B99" s="117"/>
      <c r="C99" s="59"/>
      <c r="D99" s="59"/>
      <c r="E99" s="59"/>
      <c r="F99" s="59"/>
      <c r="G99" s="60"/>
      <c r="H99" s="61">
        <f t="shared" si="3"/>
        <v>0</v>
      </c>
      <c r="I99" s="167" t="str">
        <f t="shared" si="4"/>
        <v>F</v>
      </c>
      <c r="J99" s="162" t="str">
        <f t="shared" si="5"/>
        <v>Fail</v>
      </c>
      <c r="K99" s="1"/>
      <c r="L99" s="1"/>
    </row>
    <row r="100" spans="1:12" ht="15.75" customHeight="1" x14ac:dyDescent="0.35">
      <c r="A100" s="116"/>
      <c r="B100" s="117"/>
      <c r="C100" s="59"/>
      <c r="D100" s="59"/>
      <c r="E100" s="59"/>
      <c r="F100" s="59"/>
      <c r="G100" s="60"/>
      <c r="H100" s="61">
        <f t="shared" si="3"/>
        <v>0</v>
      </c>
      <c r="I100" s="167" t="str">
        <f t="shared" si="4"/>
        <v>F</v>
      </c>
      <c r="J100" s="162" t="str">
        <f t="shared" si="5"/>
        <v>Fail</v>
      </c>
      <c r="K100" s="1"/>
      <c r="L100" s="1"/>
    </row>
    <row r="101" spans="1:12" ht="15" customHeight="1" x14ac:dyDescent="0.35">
      <c r="A101" s="116"/>
      <c r="B101" s="117"/>
      <c r="C101" s="59"/>
      <c r="D101" s="59"/>
      <c r="E101" s="59"/>
      <c r="F101" s="59"/>
      <c r="G101" s="60"/>
      <c r="H101" s="61">
        <f t="shared" si="3"/>
        <v>0</v>
      </c>
      <c r="I101" s="167" t="str">
        <f t="shared" si="4"/>
        <v>F</v>
      </c>
      <c r="J101" s="162" t="str">
        <f t="shared" si="5"/>
        <v>Fail</v>
      </c>
    </row>
    <row r="102" spans="1:12" ht="15" customHeight="1" x14ac:dyDescent="0.35">
      <c r="A102" s="116"/>
      <c r="B102" s="117"/>
      <c r="C102" s="59"/>
      <c r="D102" s="59"/>
      <c r="E102" s="59"/>
      <c r="F102" s="59"/>
      <c r="G102" s="60"/>
      <c r="H102" s="61">
        <f t="shared" si="3"/>
        <v>0</v>
      </c>
      <c r="I102" s="167" t="str">
        <f t="shared" si="4"/>
        <v>F</v>
      </c>
      <c r="J102" s="162" t="str">
        <f t="shared" si="5"/>
        <v>Fail</v>
      </c>
    </row>
    <row r="103" spans="1:12" ht="15" customHeight="1" x14ac:dyDescent="0.35">
      <c r="A103" s="116"/>
      <c r="B103" s="117"/>
      <c r="C103" s="59"/>
      <c r="D103" s="59"/>
      <c r="E103" s="59"/>
      <c r="F103" s="59"/>
      <c r="G103" s="60"/>
      <c r="H103" s="61">
        <f t="shared" si="3"/>
        <v>0</v>
      </c>
      <c r="I103" s="167" t="str">
        <f t="shared" si="4"/>
        <v>F</v>
      </c>
      <c r="J103" s="162" t="str">
        <f t="shared" si="5"/>
        <v>Fail</v>
      </c>
    </row>
    <row r="104" spans="1:12" ht="15" customHeight="1" x14ac:dyDescent="0.35">
      <c r="A104" s="116"/>
      <c r="B104" s="117"/>
      <c r="C104" s="59"/>
      <c r="D104" s="59"/>
      <c r="E104" s="59"/>
      <c r="F104" s="59"/>
      <c r="G104" s="60"/>
      <c r="H104" s="61">
        <f t="shared" si="3"/>
        <v>0</v>
      </c>
      <c r="I104" s="167" t="str">
        <f t="shared" si="4"/>
        <v>F</v>
      </c>
      <c r="J104" s="162" t="str">
        <f t="shared" si="5"/>
        <v>Fail</v>
      </c>
    </row>
    <row r="105" spans="1:12" ht="15" customHeight="1" x14ac:dyDescent="0.35">
      <c r="A105" s="116"/>
      <c r="B105" s="117"/>
      <c r="C105" s="59"/>
      <c r="D105" s="59"/>
      <c r="E105" s="59"/>
      <c r="F105" s="59"/>
      <c r="G105" s="60"/>
      <c r="H105" s="61">
        <f t="shared" si="3"/>
        <v>0</v>
      </c>
      <c r="I105" s="167" t="str">
        <f t="shared" si="4"/>
        <v>F</v>
      </c>
      <c r="J105" s="162" t="str">
        <f t="shared" si="5"/>
        <v>Fail</v>
      </c>
    </row>
    <row r="106" spans="1:12" ht="15" customHeight="1" x14ac:dyDescent="0.35">
      <c r="A106" s="116"/>
      <c r="B106" s="117"/>
      <c r="C106" s="59"/>
      <c r="D106" s="59"/>
      <c r="E106" s="59"/>
      <c r="F106" s="59"/>
      <c r="G106" s="60"/>
      <c r="H106" s="61">
        <f t="shared" si="3"/>
        <v>0</v>
      </c>
      <c r="I106" s="167" t="str">
        <f t="shared" si="4"/>
        <v>F</v>
      </c>
      <c r="J106" s="162" t="str">
        <f t="shared" si="5"/>
        <v>Fail</v>
      </c>
    </row>
    <row r="107" spans="1:12" ht="15" customHeight="1" x14ac:dyDescent="0.35">
      <c r="A107" s="116"/>
      <c r="B107" s="117"/>
      <c r="C107" s="59"/>
      <c r="D107" s="59"/>
      <c r="E107" s="59"/>
      <c r="F107" s="59"/>
      <c r="G107" s="60"/>
      <c r="H107" s="61">
        <f t="shared" si="3"/>
        <v>0</v>
      </c>
      <c r="I107" s="167" t="str">
        <f t="shared" si="4"/>
        <v>F</v>
      </c>
      <c r="J107" s="162" t="str">
        <f t="shared" si="5"/>
        <v>Fail</v>
      </c>
    </row>
    <row r="108" spans="1:12" ht="15" customHeight="1" x14ac:dyDescent="0.35">
      <c r="A108" s="116"/>
      <c r="B108" s="117"/>
      <c r="C108" s="59"/>
      <c r="D108" s="59"/>
      <c r="E108" s="59"/>
      <c r="F108" s="59"/>
      <c r="G108" s="60"/>
      <c r="H108" s="61">
        <f t="shared" si="3"/>
        <v>0</v>
      </c>
      <c r="I108" s="167" t="str">
        <f t="shared" si="4"/>
        <v>F</v>
      </c>
      <c r="J108" s="162" t="str">
        <f t="shared" si="5"/>
        <v>Fail</v>
      </c>
    </row>
    <row r="109" spans="1:12" ht="15" customHeight="1" x14ac:dyDescent="0.35">
      <c r="A109" s="116"/>
      <c r="B109" s="117"/>
      <c r="C109" s="59"/>
      <c r="D109" s="59"/>
      <c r="E109" s="59"/>
      <c r="F109" s="59"/>
      <c r="G109" s="60"/>
      <c r="H109" s="61">
        <f t="shared" si="3"/>
        <v>0</v>
      </c>
      <c r="I109" s="167" t="str">
        <f t="shared" si="4"/>
        <v>F</v>
      </c>
      <c r="J109" s="162" t="str">
        <f t="shared" si="5"/>
        <v>Fail</v>
      </c>
    </row>
    <row r="110" spans="1:12" ht="15" customHeight="1" x14ac:dyDescent="0.35">
      <c r="A110" s="116"/>
      <c r="B110" s="117"/>
      <c r="C110" s="59"/>
      <c r="D110" s="59"/>
      <c r="E110" s="59"/>
      <c r="F110" s="59"/>
      <c r="G110" s="60"/>
      <c r="H110" s="61">
        <f t="shared" si="3"/>
        <v>0</v>
      </c>
      <c r="I110" s="167" t="str">
        <f t="shared" si="4"/>
        <v>F</v>
      </c>
      <c r="J110" s="162" t="str">
        <f t="shared" si="5"/>
        <v>Fail</v>
      </c>
    </row>
    <row r="111" spans="1:12" ht="15" customHeight="1" x14ac:dyDescent="0.35">
      <c r="A111" s="116"/>
      <c r="B111" s="117"/>
      <c r="C111" s="59"/>
      <c r="D111" s="59"/>
      <c r="E111" s="59"/>
      <c r="F111" s="59"/>
      <c r="G111" s="60"/>
      <c r="H111" s="61">
        <f t="shared" si="3"/>
        <v>0</v>
      </c>
      <c r="I111" s="167" t="str">
        <f t="shared" si="4"/>
        <v>F</v>
      </c>
      <c r="J111" s="162" t="str">
        <f t="shared" si="5"/>
        <v>Fail</v>
      </c>
    </row>
    <row r="112" spans="1:12" ht="15" customHeight="1" x14ac:dyDescent="0.35">
      <c r="A112" s="116"/>
      <c r="B112" s="117"/>
      <c r="C112" s="59"/>
      <c r="D112" s="59"/>
      <c r="E112" s="59"/>
      <c r="F112" s="59"/>
      <c r="G112" s="60"/>
      <c r="H112" s="61">
        <f t="shared" si="3"/>
        <v>0</v>
      </c>
      <c r="I112" s="169" t="str">
        <f t="shared" si="4"/>
        <v>F</v>
      </c>
      <c r="J112" s="162" t="str">
        <f t="shared" si="5"/>
        <v>Fail</v>
      </c>
    </row>
    <row r="113" spans="1:10" ht="15" customHeight="1" x14ac:dyDescent="0.35">
      <c r="A113" s="156"/>
      <c r="B113" s="156"/>
      <c r="C113" s="156"/>
      <c r="D113" s="156"/>
      <c r="E113" s="156"/>
      <c r="F113" s="156"/>
      <c r="G113" s="60"/>
      <c r="H113" s="61">
        <f t="shared" si="3"/>
        <v>0</v>
      </c>
      <c r="I113" s="169" t="str">
        <f t="shared" si="4"/>
        <v>F</v>
      </c>
      <c r="J113" s="162" t="str">
        <f t="shared" si="5"/>
        <v>Fail</v>
      </c>
    </row>
    <row r="114" spans="1:10" ht="15" customHeight="1" x14ac:dyDescent="0.35">
      <c r="A114" s="156"/>
      <c r="B114" s="156"/>
      <c r="C114" s="156"/>
      <c r="D114" s="156"/>
      <c r="E114" s="156"/>
      <c r="F114" s="156"/>
      <c r="G114" s="60"/>
      <c r="H114" s="61">
        <f t="shared" si="3"/>
        <v>0</v>
      </c>
      <c r="I114" s="169" t="str">
        <f t="shared" si="4"/>
        <v>F</v>
      </c>
      <c r="J114" s="162" t="str">
        <f t="shared" si="5"/>
        <v>Fail</v>
      </c>
    </row>
    <row r="115" spans="1:10" ht="15" customHeight="1" x14ac:dyDescent="0.35">
      <c r="A115" s="156"/>
      <c r="B115" s="156"/>
      <c r="C115" s="156"/>
      <c r="D115" s="156"/>
      <c r="E115" s="156"/>
      <c r="F115" s="156"/>
      <c r="G115" s="60"/>
      <c r="H115" s="61">
        <f t="shared" si="3"/>
        <v>0</v>
      </c>
      <c r="I115" s="169" t="str">
        <f t="shared" si="4"/>
        <v>F</v>
      </c>
      <c r="J115" s="162" t="str">
        <f t="shared" si="5"/>
        <v>Fail</v>
      </c>
    </row>
    <row r="116" spans="1:10" ht="15" customHeight="1" x14ac:dyDescent="0.35">
      <c r="A116" s="156"/>
      <c r="B116" s="156"/>
      <c r="C116" s="156"/>
      <c r="D116" s="156"/>
      <c r="E116" s="156"/>
      <c r="F116" s="156"/>
      <c r="G116" s="60"/>
      <c r="H116" s="61">
        <f t="shared" si="3"/>
        <v>0</v>
      </c>
      <c r="I116" s="169" t="str">
        <f t="shared" si="4"/>
        <v>F</v>
      </c>
      <c r="J116" s="162" t="str">
        <f t="shared" si="5"/>
        <v>Fail</v>
      </c>
    </row>
    <row r="117" spans="1:10" ht="15" customHeight="1" x14ac:dyDescent="0.35">
      <c r="A117" s="156"/>
      <c r="B117" s="156"/>
      <c r="C117" s="156"/>
      <c r="D117" s="156"/>
      <c r="E117" s="156"/>
      <c r="F117" s="156"/>
      <c r="G117" s="60"/>
      <c r="H117" s="61">
        <f t="shared" si="3"/>
        <v>0</v>
      </c>
      <c r="I117" s="169" t="str">
        <f t="shared" si="4"/>
        <v>F</v>
      </c>
      <c r="J117" s="162" t="str">
        <f t="shared" si="5"/>
        <v>Fail</v>
      </c>
    </row>
    <row r="118" spans="1:10" ht="15" customHeight="1" x14ac:dyDescent="0.35">
      <c r="A118" s="156"/>
      <c r="B118" s="156"/>
      <c r="C118" s="156"/>
      <c r="D118" s="156"/>
      <c r="E118" s="156"/>
      <c r="F118" s="156"/>
      <c r="G118" s="60"/>
      <c r="H118" s="61">
        <f t="shared" si="3"/>
        <v>0</v>
      </c>
      <c r="I118" s="169" t="str">
        <f t="shared" si="4"/>
        <v>F</v>
      </c>
      <c r="J118" s="162" t="str">
        <f t="shared" si="5"/>
        <v>Fail</v>
      </c>
    </row>
    <row r="119" spans="1:10" ht="15" customHeight="1" x14ac:dyDescent="0.35">
      <c r="A119" s="156"/>
      <c r="B119" s="156"/>
      <c r="C119" s="156"/>
      <c r="D119" s="156"/>
      <c r="E119" s="156"/>
      <c r="F119" s="156"/>
      <c r="G119" s="60"/>
      <c r="H119" s="61">
        <f t="shared" si="3"/>
        <v>0</v>
      </c>
      <c r="I119" s="169" t="str">
        <f t="shared" si="4"/>
        <v>F</v>
      </c>
      <c r="J119" s="162" t="str">
        <f t="shared" si="5"/>
        <v>Fail</v>
      </c>
    </row>
    <row r="120" spans="1:10" ht="15" customHeight="1" x14ac:dyDescent="0.35">
      <c r="A120" s="156"/>
      <c r="B120" s="156"/>
      <c r="C120" s="156"/>
      <c r="D120" s="156"/>
      <c r="E120" s="156"/>
      <c r="F120" s="156"/>
      <c r="G120" s="60"/>
      <c r="H120" s="61">
        <f t="shared" si="3"/>
        <v>0</v>
      </c>
      <c r="I120" s="169" t="str">
        <f t="shared" si="4"/>
        <v>F</v>
      </c>
      <c r="J120" s="162" t="str">
        <f t="shared" si="5"/>
        <v>Fail</v>
      </c>
    </row>
    <row r="121" spans="1:10" ht="15" customHeight="1" x14ac:dyDescent="0.35">
      <c r="A121" s="156"/>
      <c r="B121" s="156"/>
      <c r="C121" s="156"/>
      <c r="D121" s="156"/>
      <c r="E121" s="156"/>
      <c r="F121" s="156"/>
      <c r="G121" s="60"/>
      <c r="H121" s="61">
        <f t="shared" si="3"/>
        <v>0</v>
      </c>
      <c r="I121" s="169" t="str">
        <f t="shared" si="4"/>
        <v>F</v>
      </c>
      <c r="J121" s="162" t="str">
        <f t="shared" si="5"/>
        <v>Fail</v>
      </c>
    </row>
    <row r="122" spans="1:10" ht="15" customHeight="1" x14ac:dyDescent="0.35">
      <c r="A122" s="156"/>
      <c r="B122" s="156"/>
      <c r="C122" s="156"/>
      <c r="D122" s="156"/>
      <c r="E122" s="156"/>
      <c r="F122" s="156"/>
      <c r="G122" s="60"/>
      <c r="H122" s="61">
        <f t="shared" si="3"/>
        <v>0</v>
      </c>
      <c r="I122" s="169" t="str">
        <f t="shared" si="4"/>
        <v>F</v>
      </c>
      <c r="J122" s="162" t="str">
        <f t="shared" si="5"/>
        <v>Fail</v>
      </c>
    </row>
    <row r="123" spans="1:10" ht="15" customHeight="1" x14ac:dyDescent="0.35">
      <c r="A123" s="156"/>
      <c r="B123" s="156"/>
      <c r="C123" s="156"/>
      <c r="D123" s="156"/>
      <c r="E123" s="156"/>
      <c r="F123" s="156"/>
      <c r="G123" s="60"/>
      <c r="H123" s="61">
        <f t="shared" si="3"/>
        <v>0</v>
      </c>
      <c r="I123" s="169" t="str">
        <f t="shared" si="4"/>
        <v>F</v>
      </c>
      <c r="J123" s="162" t="str">
        <f t="shared" si="5"/>
        <v>Fail</v>
      </c>
    </row>
    <row r="124" spans="1:10" ht="15" customHeight="1" x14ac:dyDescent="0.35">
      <c r="A124" s="156"/>
      <c r="B124" s="156"/>
      <c r="C124" s="156"/>
      <c r="D124" s="156"/>
      <c r="E124" s="156"/>
      <c r="F124" s="156"/>
      <c r="G124" s="60"/>
      <c r="H124" s="61">
        <f t="shared" si="3"/>
        <v>0</v>
      </c>
      <c r="I124" s="169" t="str">
        <f t="shared" si="4"/>
        <v>F</v>
      </c>
      <c r="J124" s="162" t="str">
        <f t="shared" si="5"/>
        <v>Fail</v>
      </c>
    </row>
    <row r="125" spans="1:10" ht="15" customHeight="1" x14ac:dyDescent="0.35">
      <c r="A125" s="156"/>
      <c r="B125" s="156"/>
      <c r="C125" s="156"/>
      <c r="D125" s="156"/>
      <c r="E125" s="156"/>
      <c r="F125" s="156"/>
      <c r="G125" s="60"/>
      <c r="H125" s="61">
        <f t="shared" si="3"/>
        <v>0</v>
      </c>
      <c r="I125" s="169" t="str">
        <f t="shared" si="4"/>
        <v>F</v>
      </c>
      <c r="J125" s="162" t="str">
        <f t="shared" si="5"/>
        <v>Fail</v>
      </c>
    </row>
    <row r="126" spans="1:10" ht="15" customHeight="1" x14ac:dyDescent="0.35">
      <c r="A126" s="156"/>
      <c r="B126" s="156"/>
      <c r="C126" s="156"/>
      <c r="D126" s="156"/>
      <c r="E126" s="156"/>
      <c r="F126" s="156"/>
      <c r="G126" s="60"/>
      <c r="H126" s="61">
        <f t="shared" si="3"/>
        <v>0</v>
      </c>
      <c r="I126" s="169" t="str">
        <f t="shared" si="4"/>
        <v>F</v>
      </c>
      <c r="J126" s="162" t="str">
        <f t="shared" si="5"/>
        <v>Fail</v>
      </c>
    </row>
    <row r="127" spans="1:10" ht="15" customHeight="1" x14ac:dyDescent="0.35">
      <c r="A127" s="156"/>
      <c r="B127" s="156"/>
      <c r="C127" s="156"/>
      <c r="D127" s="156"/>
      <c r="E127" s="156"/>
      <c r="F127" s="156"/>
      <c r="G127" s="60"/>
      <c r="H127" s="61">
        <f t="shared" si="3"/>
        <v>0</v>
      </c>
      <c r="I127" s="169" t="str">
        <f t="shared" si="4"/>
        <v>F</v>
      </c>
      <c r="J127" s="162" t="str">
        <f t="shared" si="5"/>
        <v>Fail</v>
      </c>
    </row>
    <row r="128" spans="1:10" ht="15" customHeight="1" x14ac:dyDescent="0.35">
      <c r="A128" s="156"/>
      <c r="B128" s="156"/>
      <c r="C128" s="156"/>
      <c r="D128" s="156"/>
      <c r="E128" s="156"/>
      <c r="F128" s="156"/>
      <c r="G128" s="60"/>
      <c r="H128" s="61">
        <f t="shared" si="3"/>
        <v>0</v>
      </c>
      <c r="I128" s="169" t="str">
        <f t="shared" si="4"/>
        <v>F</v>
      </c>
      <c r="J128" s="162" t="str">
        <f t="shared" si="5"/>
        <v>Fail</v>
      </c>
    </row>
    <row r="129" spans="1:10" ht="15" customHeight="1" x14ac:dyDescent="0.35">
      <c r="A129" s="156"/>
      <c r="B129" s="156"/>
      <c r="C129" s="156"/>
      <c r="D129" s="156"/>
      <c r="E129" s="156"/>
      <c r="F129" s="156"/>
      <c r="G129" s="60"/>
      <c r="H129" s="61">
        <f t="shared" si="3"/>
        <v>0</v>
      </c>
      <c r="I129" s="169" t="str">
        <f t="shared" si="4"/>
        <v>F</v>
      </c>
      <c r="J129" s="162" t="str">
        <f t="shared" si="5"/>
        <v>Fail</v>
      </c>
    </row>
    <row r="130" spans="1:10" ht="15" customHeight="1" x14ac:dyDescent="0.35">
      <c r="A130" s="156"/>
      <c r="B130" s="156"/>
      <c r="C130" s="156"/>
      <c r="D130" s="156"/>
      <c r="E130" s="156"/>
      <c r="F130" s="156"/>
      <c r="G130" s="60"/>
      <c r="H130" s="61">
        <f t="shared" si="3"/>
        <v>0</v>
      </c>
      <c r="I130" s="169" t="str">
        <f t="shared" si="4"/>
        <v>F</v>
      </c>
      <c r="J130" s="162" t="str">
        <f t="shared" si="5"/>
        <v>Fail</v>
      </c>
    </row>
    <row r="131" spans="1:10" ht="15" customHeight="1" x14ac:dyDescent="0.35">
      <c r="A131" s="156"/>
      <c r="B131" s="156"/>
      <c r="C131" s="156"/>
      <c r="D131" s="156"/>
      <c r="E131" s="156"/>
      <c r="F131" s="156"/>
      <c r="G131" s="60"/>
      <c r="H131" s="61">
        <f t="shared" si="3"/>
        <v>0</v>
      </c>
      <c r="I131" s="169" t="str">
        <f t="shared" si="4"/>
        <v>F</v>
      </c>
      <c r="J131" s="162" t="str">
        <f t="shared" si="5"/>
        <v>Fail</v>
      </c>
    </row>
    <row r="132" spans="1:10" ht="15" customHeight="1" x14ac:dyDescent="0.35">
      <c r="A132" s="156"/>
      <c r="B132" s="156"/>
      <c r="C132" s="156"/>
      <c r="D132" s="156"/>
      <c r="E132" s="156"/>
      <c r="F132" s="156"/>
      <c r="G132" s="60"/>
      <c r="H132" s="61">
        <f t="shared" si="3"/>
        <v>0</v>
      </c>
      <c r="I132" s="169" t="str">
        <f t="shared" si="4"/>
        <v>F</v>
      </c>
      <c r="J132" s="162" t="str">
        <f t="shared" si="5"/>
        <v>Fail</v>
      </c>
    </row>
    <row r="133" spans="1:10" ht="15" customHeight="1" x14ac:dyDescent="0.35">
      <c r="A133" s="156"/>
      <c r="B133" s="156"/>
      <c r="C133" s="156"/>
      <c r="D133" s="156"/>
      <c r="E133" s="156"/>
      <c r="F133" s="156"/>
      <c r="G133" s="60"/>
      <c r="H133" s="61">
        <f t="shared" si="3"/>
        <v>0</v>
      </c>
      <c r="I133" s="169" t="str">
        <f t="shared" si="4"/>
        <v>F</v>
      </c>
      <c r="J133" s="162" t="str">
        <f t="shared" si="5"/>
        <v>Fail</v>
      </c>
    </row>
    <row r="134" spans="1:10" ht="15" customHeight="1" x14ac:dyDescent="0.35">
      <c r="A134" s="156"/>
      <c r="B134" s="156"/>
      <c r="C134" s="156"/>
      <c r="D134" s="156"/>
      <c r="E134" s="156"/>
      <c r="F134" s="156"/>
      <c r="G134" s="60"/>
      <c r="H134" s="61">
        <f t="shared" si="3"/>
        <v>0</v>
      </c>
      <c r="I134" s="169" t="str">
        <f t="shared" si="4"/>
        <v>F</v>
      </c>
      <c r="J134" s="162" t="str">
        <f t="shared" si="5"/>
        <v>Fail</v>
      </c>
    </row>
    <row r="135" spans="1:10" ht="15" customHeight="1" x14ac:dyDescent="0.35">
      <c r="A135" s="156"/>
      <c r="B135" s="156"/>
      <c r="C135" s="156"/>
      <c r="D135" s="156"/>
      <c r="E135" s="156"/>
      <c r="F135" s="156"/>
      <c r="G135" s="60"/>
      <c r="H135" s="61">
        <f t="shared" si="3"/>
        <v>0</v>
      </c>
      <c r="I135" s="169" t="str">
        <f t="shared" si="4"/>
        <v>F</v>
      </c>
      <c r="J135" s="162" t="str">
        <f t="shared" si="5"/>
        <v>Fail</v>
      </c>
    </row>
    <row r="136" spans="1:10" ht="15" customHeight="1" x14ac:dyDescent="0.35">
      <c r="A136" s="156"/>
      <c r="B136" s="156"/>
      <c r="C136" s="156"/>
      <c r="D136" s="156"/>
      <c r="E136" s="156"/>
      <c r="F136" s="156"/>
      <c r="G136" s="60"/>
      <c r="H136" s="61">
        <f t="shared" si="3"/>
        <v>0</v>
      </c>
      <c r="I136" s="169" t="str">
        <f t="shared" si="4"/>
        <v>F</v>
      </c>
      <c r="J136" s="162" t="str">
        <f t="shared" si="5"/>
        <v>Fail</v>
      </c>
    </row>
    <row r="137" spans="1:10" ht="15" customHeight="1" x14ac:dyDescent="0.35">
      <c r="A137" s="156"/>
      <c r="B137" s="156"/>
      <c r="C137" s="156"/>
      <c r="D137" s="156"/>
      <c r="E137" s="156"/>
      <c r="F137" s="156"/>
      <c r="G137" s="60"/>
      <c r="H137" s="61">
        <f t="shared" si="3"/>
        <v>0</v>
      </c>
      <c r="I137" s="169" t="str">
        <f t="shared" si="4"/>
        <v>F</v>
      </c>
      <c r="J137" s="162" t="str">
        <f t="shared" si="5"/>
        <v>Fail</v>
      </c>
    </row>
    <row r="138" spans="1:10" ht="15" customHeight="1" x14ac:dyDescent="0.35">
      <c r="A138" s="156"/>
      <c r="B138" s="156"/>
      <c r="C138" s="156"/>
      <c r="D138" s="156"/>
      <c r="E138" s="156"/>
      <c r="F138" s="156"/>
      <c r="G138" s="60"/>
      <c r="H138" s="61">
        <f t="shared" si="3"/>
        <v>0</v>
      </c>
      <c r="I138" s="169" t="str">
        <f t="shared" si="4"/>
        <v>F</v>
      </c>
      <c r="J138" s="162" t="str">
        <f t="shared" si="5"/>
        <v>Fail</v>
      </c>
    </row>
    <row r="139" spans="1:10" ht="15" customHeight="1" x14ac:dyDescent="0.35">
      <c r="A139" s="156"/>
      <c r="B139" s="156"/>
      <c r="C139" s="156"/>
      <c r="D139" s="156"/>
      <c r="E139" s="156"/>
      <c r="F139" s="156"/>
      <c r="G139" s="60"/>
      <c r="H139" s="61">
        <f t="shared" si="3"/>
        <v>0</v>
      </c>
      <c r="I139" s="169" t="str">
        <f t="shared" si="4"/>
        <v>F</v>
      </c>
      <c r="J139" s="162" t="str">
        <f t="shared" si="5"/>
        <v>Fail</v>
      </c>
    </row>
    <row r="140" spans="1:10" ht="15" customHeight="1" x14ac:dyDescent="0.35">
      <c r="A140" s="156"/>
      <c r="B140" s="156"/>
      <c r="C140" s="156"/>
      <c r="D140" s="156"/>
      <c r="E140" s="156"/>
      <c r="F140" s="156"/>
      <c r="G140" s="60"/>
      <c r="H140" s="61">
        <f t="shared" si="3"/>
        <v>0</v>
      </c>
      <c r="I140" s="169" t="str">
        <f t="shared" si="4"/>
        <v>F</v>
      </c>
      <c r="J140" s="162" t="str">
        <f t="shared" si="5"/>
        <v>Fail</v>
      </c>
    </row>
    <row r="141" spans="1:10" ht="15" customHeight="1" x14ac:dyDescent="0.35">
      <c r="A141" s="156"/>
      <c r="B141" s="156"/>
      <c r="C141" s="156"/>
      <c r="D141" s="156"/>
      <c r="E141" s="156"/>
      <c r="F141" s="156"/>
      <c r="G141" s="60"/>
      <c r="H141" s="61">
        <f t="shared" ref="H141:H162" si="6">ROUND(F141+G141,0)</f>
        <v>0</v>
      </c>
      <c r="I141" s="169" t="str">
        <f t="shared" si="4"/>
        <v>F</v>
      </c>
      <c r="J141" s="162" t="str">
        <f t="shared" si="5"/>
        <v>Fail</v>
      </c>
    </row>
    <row r="142" spans="1:10" ht="15" customHeight="1" x14ac:dyDescent="0.35">
      <c r="A142" s="156"/>
      <c r="B142" s="156"/>
      <c r="C142" s="156"/>
      <c r="D142" s="156"/>
      <c r="E142" s="156"/>
      <c r="F142" s="156"/>
      <c r="G142" s="60"/>
      <c r="H142" s="61">
        <f t="shared" si="6"/>
        <v>0</v>
      </c>
      <c r="I142" s="169" t="str">
        <f t="shared" ref="I142:I162" si="7">IF(J142="Fail","F",IF(H142&gt;47,"A",IF(H142&gt;38,"B",IF(H142&gt;29,"C",IF(H142&gt;23,"D","F")))))</f>
        <v>F</v>
      </c>
      <c r="J142" s="162" t="str">
        <f t="shared" ref="J142:J162" si="8">IF(MIN(H142)&gt;=24,"Pass","Fail")</f>
        <v>Fail</v>
      </c>
    </row>
    <row r="143" spans="1:10" ht="15" customHeight="1" x14ac:dyDescent="0.35">
      <c r="A143" s="156"/>
      <c r="B143" s="156"/>
      <c r="C143" s="156"/>
      <c r="D143" s="156"/>
      <c r="E143" s="156"/>
      <c r="F143" s="156"/>
      <c r="G143" s="60"/>
      <c r="H143" s="61">
        <f t="shared" si="6"/>
        <v>0</v>
      </c>
      <c r="I143" s="169" t="str">
        <f t="shared" si="7"/>
        <v>F</v>
      </c>
      <c r="J143" s="162" t="str">
        <f t="shared" si="8"/>
        <v>Fail</v>
      </c>
    </row>
    <row r="144" spans="1:10" ht="15" customHeight="1" x14ac:dyDescent="0.35">
      <c r="A144" s="156"/>
      <c r="B144" s="156"/>
      <c r="C144" s="156"/>
      <c r="D144" s="156"/>
      <c r="E144" s="156"/>
      <c r="F144" s="156"/>
      <c r="G144" s="60"/>
      <c r="H144" s="61">
        <f t="shared" si="6"/>
        <v>0</v>
      </c>
      <c r="I144" s="169" t="str">
        <f t="shared" si="7"/>
        <v>F</v>
      </c>
      <c r="J144" s="162" t="str">
        <f t="shared" si="8"/>
        <v>Fail</v>
      </c>
    </row>
    <row r="145" spans="1:10" ht="15" customHeight="1" x14ac:dyDescent="0.35">
      <c r="A145" s="156"/>
      <c r="B145" s="156"/>
      <c r="C145" s="156"/>
      <c r="D145" s="156"/>
      <c r="E145" s="156"/>
      <c r="F145" s="156"/>
      <c r="G145" s="60"/>
      <c r="H145" s="61">
        <f t="shared" si="6"/>
        <v>0</v>
      </c>
      <c r="I145" s="169" t="str">
        <f t="shared" si="7"/>
        <v>F</v>
      </c>
      <c r="J145" s="162" t="str">
        <f t="shared" si="8"/>
        <v>Fail</v>
      </c>
    </row>
    <row r="146" spans="1:10" ht="15" customHeight="1" x14ac:dyDescent="0.35">
      <c r="A146" s="156"/>
      <c r="B146" s="156"/>
      <c r="C146" s="156"/>
      <c r="D146" s="156"/>
      <c r="E146" s="156"/>
      <c r="F146" s="156"/>
      <c r="G146" s="60"/>
      <c r="H146" s="61">
        <f t="shared" si="6"/>
        <v>0</v>
      </c>
      <c r="I146" s="169" t="str">
        <f t="shared" si="7"/>
        <v>F</v>
      </c>
      <c r="J146" s="162" t="str">
        <f t="shared" si="8"/>
        <v>Fail</v>
      </c>
    </row>
    <row r="147" spans="1:10" ht="15" customHeight="1" x14ac:dyDescent="0.35">
      <c r="A147" s="156"/>
      <c r="B147" s="156"/>
      <c r="C147" s="156"/>
      <c r="D147" s="156"/>
      <c r="E147" s="156"/>
      <c r="F147" s="156"/>
      <c r="G147" s="60"/>
      <c r="H147" s="61">
        <f t="shared" si="6"/>
        <v>0</v>
      </c>
      <c r="I147" s="169" t="str">
        <f t="shared" si="7"/>
        <v>F</v>
      </c>
      <c r="J147" s="162" t="str">
        <f t="shared" si="8"/>
        <v>Fail</v>
      </c>
    </row>
    <row r="148" spans="1:10" ht="15" customHeight="1" x14ac:dyDescent="0.35">
      <c r="A148" s="156"/>
      <c r="B148" s="156"/>
      <c r="C148" s="156"/>
      <c r="D148" s="156"/>
      <c r="E148" s="156"/>
      <c r="F148" s="156"/>
      <c r="G148" s="60"/>
      <c r="H148" s="61">
        <f t="shared" si="6"/>
        <v>0</v>
      </c>
      <c r="I148" s="169" t="str">
        <f t="shared" si="7"/>
        <v>F</v>
      </c>
      <c r="J148" s="162" t="str">
        <f t="shared" si="8"/>
        <v>Fail</v>
      </c>
    </row>
    <row r="149" spans="1:10" ht="15" customHeight="1" x14ac:dyDescent="0.35">
      <c r="A149" s="156"/>
      <c r="B149" s="156"/>
      <c r="C149" s="156"/>
      <c r="D149" s="156"/>
      <c r="E149" s="156"/>
      <c r="F149" s="156"/>
      <c r="G149" s="60"/>
      <c r="H149" s="61">
        <f t="shared" si="6"/>
        <v>0</v>
      </c>
      <c r="I149" s="169" t="str">
        <f t="shared" si="7"/>
        <v>F</v>
      </c>
      <c r="J149" s="162" t="str">
        <f t="shared" si="8"/>
        <v>Fail</v>
      </c>
    </row>
    <row r="150" spans="1:10" ht="15" customHeight="1" x14ac:dyDescent="0.35">
      <c r="A150" s="156"/>
      <c r="B150" s="156"/>
      <c r="C150" s="156"/>
      <c r="D150" s="156"/>
      <c r="E150" s="156"/>
      <c r="F150" s="156"/>
      <c r="G150" s="60"/>
      <c r="H150" s="61">
        <f t="shared" si="6"/>
        <v>0</v>
      </c>
      <c r="I150" s="169" t="str">
        <f t="shared" si="7"/>
        <v>F</v>
      </c>
      <c r="J150" s="162" t="str">
        <f t="shared" si="8"/>
        <v>Fail</v>
      </c>
    </row>
    <row r="151" spans="1:10" ht="15" customHeight="1" x14ac:dyDescent="0.35">
      <c r="A151" s="156"/>
      <c r="B151" s="156"/>
      <c r="C151" s="156"/>
      <c r="D151" s="156"/>
      <c r="E151" s="156"/>
      <c r="F151" s="156"/>
      <c r="G151" s="60"/>
      <c r="H151" s="61">
        <f t="shared" si="6"/>
        <v>0</v>
      </c>
      <c r="I151" s="169" t="str">
        <f t="shared" si="7"/>
        <v>F</v>
      </c>
      <c r="J151" s="162" t="str">
        <f t="shared" si="8"/>
        <v>Fail</v>
      </c>
    </row>
    <row r="152" spans="1:10" ht="15" customHeight="1" x14ac:dyDescent="0.35">
      <c r="A152" s="156"/>
      <c r="B152" s="156"/>
      <c r="C152" s="156"/>
      <c r="D152" s="156"/>
      <c r="E152" s="156"/>
      <c r="F152" s="156"/>
      <c r="G152" s="60"/>
      <c r="H152" s="61">
        <f t="shared" si="6"/>
        <v>0</v>
      </c>
      <c r="I152" s="169" t="str">
        <f t="shared" si="7"/>
        <v>F</v>
      </c>
      <c r="J152" s="162" t="str">
        <f t="shared" si="8"/>
        <v>Fail</v>
      </c>
    </row>
    <row r="153" spans="1:10" ht="15" customHeight="1" x14ac:dyDescent="0.35">
      <c r="A153" s="156"/>
      <c r="B153" s="156"/>
      <c r="C153" s="156"/>
      <c r="D153" s="156"/>
      <c r="E153" s="156"/>
      <c r="F153" s="156"/>
      <c r="G153" s="60"/>
      <c r="H153" s="61">
        <f t="shared" si="6"/>
        <v>0</v>
      </c>
      <c r="I153" s="169" t="str">
        <f t="shared" si="7"/>
        <v>F</v>
      </c>
      <c r="J153" s="162" t="str">
        <f t="shared" si="8"/>
        <v>Fail</v>
      </c>
    </row>
    <row r="154" spans="1:10" ht="15" customHeight="1" x14ac:dyDescent="0.35">
      <c r="A154" s="156"/>
      <c r="B154" s="156"/>
      <c r="C154" s="156"/>
      <c r="D154" s="156"/>
      <c r="E154" s="156"/>
      <c r="F154" s="156"/>
      <c r="G154" s="60"/>
      <c r="H154" s="61">
        <f t="shared" si="6"/>
        <v>0</v>
      </c>
      <c r="I154" s="169" t="str">
        <f t="shared" si="7"/>
        <v>F</v>
      </c>
      <c r="J154" s="162" t="str">
        <f t="shared" si="8"/>
        <v>Fail</v>
      </c>
    </row>
    <row r="155" spans="1:10" ht="15" customHeight="1" x14ac:dyDescent="0.35">
      <c r="A155" s="156"/>
      <c r="B155" s="156"/>
      <c r="C155" s="156"/>
      <c r="D155" s="156"/>
      <c r="E155" s="156"/>
      <c r="F155" s="156"/>
      <c r="G155" s="60"/>
      <c r="H155" s="61">
        <f t="shared" si="6"/>
        <v>0</v>
      </c>
      <c r="I155" s="169" t="str">
        <f t="shared" si="7"/>
        <v>F</v>
      </c>
      <c r="J155" s="162" t="str">
        <f t="shared" si="8"/>
        <v>Fail</v>
      </c>
    </row>
    <row r="156" spans="1:10" ht="15" customHeight="1" x14ac:dyDescent="0.35">
      <c r="A156" s="156"/>
      <c r="B156" s="156"/>
      <c r="C156" s="156"/>
      <c r="D156" s="156"/>
      <c r="E156" s="156"/>
      <c r="F156" s="156"/>
      <c r="G156" s="60"/>
      <c r="H156" s="61">
        <f t="shared" si="6"/>
        <v>0</v>
      </c>
      <c r="I156" s="169" t="str">
        <f t="shared" si="7"/>
        <v>F</v>
      </c>
      <c r="J156" s="162" t="str">
        <f t="shared" si="8"/>
        <v>Fail</v>
      </c>
    </row>
    <row r="157" spans="1:10" ht="15" customHeight="1" x14ac:dyDescent="0.35">
      <c r="A157" s="156"/>
      <c r="B157" s="156"/>
      <c r="C157" s="156"/>
      <c r="D157" s="156"/>
      <c r="E157" s="156"/>
      <c r="F157" s="156"/>
      <c r="G157" s="60"/>
      <c r="H157" s="61">
        <f t="shared" si="6"/>
        <v>0</v>
      </c>
      <c r="I157" s="169" t="str">
        <f t="shared" si="7"/>
        <v>F</v>
      </c>
      <c r="J157" s="162" t="str">
        <f t="shared" si="8"/>
        <v>Fail</v>
      </c>
    </row>
    <row r="158" spans="1:10" ht="15" customHeight="1" x14ac:dyDescent="0.35">
      <c r="A158" s="156"/>
      <c r="B158" s="156"/>
      <c r="C158" s="156"/>
      <c r="D158" s="156"/>
      <c r="E158" s="156"/>
      <c r="F158" s="156"/>
      <c r="G158" s="60"/>
      <c r="H158" s="61">
        <f t="shared" si="6"/>
        <v>0</v>
      </c>
      <c r="I158" s="169" t="str">
        <f t="shared" si="7"/>
        <v>F</v>
      </c>
      <c r="J158" s="162" t="str">
        <f t="shared" si="8"/>
        <v>Fail</v>
      </c>
    </row>
    <row r="159" spans="1:10" ht="15" customHeight="1" x14ac:dyDescent="0.35">
      <c r="A159" s="156"/>
      <c r="B159" s="156"/>
      <c r="C159" s="156"/>
      <c r="D159" s="156"/>
      <c r="E159" s="156"/>
      <c r="F159" s="156"/>
      <c r="G159" s="60"/>
      <c r="H159" s="61">
        <f t="shared" si="6"/>
        <v>0</v>
      </c>
      <c r="I159" s="169" t="str">
        <f t="shared" si="7"/>
        <v>F</v>
      </c>
      <c r="J159" s="162" t="str">
        <f t="shared" si="8"/>
        <v>Fail</v>
      </c>
    </row>
    <row r="160" spans="1:10" ht="15" customHeight="1" x14ac:dyDescent="0.35">
      <c r="A160" s="156"/>
      <c r="B160" s="156"/>
      <c r="C160" s="156"/>
      <c r="D160" s="156"/>
      <c r="E160" s="156"/>
      <c r="F160" s="156"/>
      <c r="G160" s="60"/>
      <c r="H160" s="61">
        <f t="shared" si="6"/>
        <v>0</v>
      </c>
      <c r="I160" s="169" t="str">
        <f t="shared" si="7"/>
        <v>F</v>
      </c>
      <c r="J160" s="162" t="str">
        <f t="shared" si="8"/>
        <v>Fail</v>
      </c>
    </row>
    <row r="161" spans="1:10" ht="15" customHeight="1" x14ac:dyDescent="0.35">
      <c r="A161" s="156"/>
      <c r="B161" s="156"/>
      <c r="C161" s="156"/>
      <c r="D161" s="156"/>
      <c r="E161" s="156"/>
      <c r="F161" s="156"/>
      <c r="G161" s="60"/>
      <c r="H161" s="61">
        <f t="shared" si="6"/>
        <v>0</v>
      </c>
      <c r="I161" s="169" t="str">
        <f t="shared" si="7"/>
        <v>F</v>
      </c>
      <c r="J161" s="162" t="str">
        <f t="shared" si="8"/>
        <v>Fail</v>
      </c>
    </row>
    <row r="162" spans="1:10" ht="15" customHeight="1" x14ac:dyDescent="0.35">
      <c r="A162" s="156"/>
      <c r="B162" s="156"/>
      <c r="C162" s="156"/>
      <c r="D162" s="156"/>
      <c r="E162" s="156"/>
      <c r="F162" s="156"/>
      <c r="G162" s="60"/>
      <c r="H162" s="61">
        <f t="shared" si="6"/>
        <v>0</v>
      </c>
      <c r="I162" s="169" t="str">
        <f t="shared" si="7"/>
        <v>F</v>
      </c>
      <c r="J162" s="162" t="str">
        <f t="shared" si="8"/>
        <v>Fail</v>
      </c>
    </row>
  </sheetData>
  <mergeCells count="17">
    <mergeCell ref="C6:D6"/>
    <mergeCell ref="G6:J6"/>
    <mergeCell ref="C7:D7"/>
    <mergeCell ref="G7:J7"/>
    <mergeCell ref="A10:A12"/>
    <mergeCell ref="B10:B12"/>
    <mergeCell ref="C10:F10"/>
    <mergeCell ref="H10:H11"/>
    <mergeCell ref="I10:I12"/>
    <mergeCell ref="J10:J12"/>
    <mergeCell ref="B5:D5"/>
    <mergeCell ref="G5:J5"/>
    <mergeCell ref="E1:J1"/>
    <mergeCell ref="B2:J2"/>
    <mergeCell ref="B3:J3"/>
    <mergeCell ref="B4:D4"/>
    <mergeCell ref="F4:J4"/>
  </mergeCells>
  <conditionalFormatting sqref="C1:E1 E4:E5 C10:E112">
    <cfRule type="cellIs" dxfId="52" priority="5" operator="lessThan">
      <formula>1</formula>
    </cfRule>
  </conditionalFormatting>
  <conditionalFormatting sqref="J10">
    <cfRule type="containsText" dxfId="51" priority="6" operator="containsText" text="fail">
      <formula>NOT(ISERROR(SEARCH(("fail"),(J10))))</formula>
    </cfRule>
  </conditionalFormatting>
  <conditionalFormatting sqref="C34:E112">
    <cfRule type="cellIs" dxfId="50" priority="8" operator="lessThan">
      <formula>0</formula>
    </cfRule>
  </conditionalFormatting>
  <conditionalFormatting sqref="I13:I162">
    <cfRule type="cellIs" dxfId="49" priority="3" operator="equal">
      <formula>"F"</formula>
    </cfRule>
  </conditionalFormatting>
  <conditionalFormatting sqref="G13:H162">
    <cfRule type="cellIs" dxfId="48" priority="2" operator="lessThan">
      <formula>24</formula>
    </cfRule>
  </conditionalFormatting>
  <conditionalFormatting sqref="J13:J162">
    <cfRule type="containsText" dxfId="47" priority="1" operator="containsText" text="fail">
      <formula>NOT(ISERROR(SEARCH("fail",J13)))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1" manualBreakCount="1"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700-000000000000}">
          <x14:formula1>
            <xm:f>'Work '!$W$29:$W$36</xm:f>
          </x14:formula1>
          <xm:sqref>C6</xm:sqref>
        </x14:dataValidation>
        <x14:dataValidation type="list" allowBlank="1" showErrorMessage="1" xr:uid="{00000000-0002-0000-0700-000001000000}">
          <x14:formula1>
            <xm:f>'Work '!$T$7:$T$17</xm:f>
          </x14:formula1>
          <xm:sqref>G6</xm:sqref>
        </x14:dataValidation>
        <x14:dataValidation type="list" allowBlank="1" showErrorMessage="1" xr:uid="{00000000-0002-0000-0700-000002000000}">
          <x14:formula1>
            <xm:f>'Work '!$W$7:$W$9</xm:f>
          </x14:formula1>
          <xm:sqref>G7</xm:sqref>
        </x14:dataValidation>
        <x14:dataValidation type="list" allowBlank="1" showErrorMessage="1" xr:uid="{00000000-0002-0000-0700-000003000000}">
          <x14:formula1>
            <xm:f>'Work '!$T$28:$T$30</xm:f>
          </x14:formula1>
          <xm:sqref>C7</xm:sqref>
        </x14:dataValidation>
        <x14:dataValidation type="list" allowBlank="1" showErrorMessage="1" xr:uid="{00000000-0002-0000-0700-000004000000}">
          <x14:formula1>
            <xm:f>'Work '!$B$13</xm:f>
          </x14:formula1>
          <xm:sqref>B7</xm:sqref>
        </x14:dataValidation>
        <x14:dataValidation type="list" allowBlank="1" showErrorMessage="1" xr:uid="{00000000-0002-0000-0700-000005000000}">
          <x14:formula1>
            <xm:f>'Work '!$Z$7:$Z$10</xm:f>
          </x14:formula1>
          <xm:sqref>E1</xm:sqref>
        </x14:dataValidation>
        <x14:dataValidation type="list" allowBlank="1" showErrorMessage="1" xr:uid="{00000000-0002-0000-0700-000006000000}">
          <x14:formula1>
            <xm:f>'Work '!$N$7:$N$14</xm:f>
          </x14:formula1>
          <xm:sqref>G5</xm:sqref>
        </x14:dataValidation>
        <x14:dataValidation type="list" allowBlank="1" showErrorMessage="1" xr:uid="{00000000-0002-0000-0700-000007000000}">
          <x14:formula1>
            <xm:f>'Work '!$AC$5:$AC$154</xm:f>
          </x14:formula1>
          <xm:sqref>D9</xm:sqref>
        </x14:dataValidation>
        <x14:dataValidation type="list" allowBlank="1" showErrorMessage="1" xr:uid="{00000000-0002-0000-0700-000008000000}">
          <x14:formula1>
            <xm:f>'Work '!$AD$5:$AD$26</xm:f>
          </x14:formula1>
          <xm:sqref>F4:J4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7030A0"/>
  </sheetPr>
  <dimension ref="A1:L162"/>
  <sheetViews>
    <sheetView view="pageBreakPreview" zoomScaleNormal="100" zoomScaleSheetLayoutView="100" workbookViewId="0">
      <pane ySplit="12" topLeftCell="A146" activePane="bottomLeft" state="frozen"/>
      <selection pane="bottomLeft" activeCell="D9" sqref="D9"/>
    </sheetView>
  </sheetViews>
  <sheetFormatPr defaultColWidth="14.453125" defaultRowHeight="15" customHeight="1" x14ac:dyDescent="0.35"/>
  <cols>
    <col min="1" max="1" width="18.1796875" style="119" customWidth="1"/>
    <col min="2" max="2" width="33.1796875" style="119" customWidth="1"/>
    <col min="3" max="3" width="6.54296875" style="119" customWidth="1"/>
    <col min="4" max="4" width="9.453125" style="119" customWidth="1"/>
    <col min="5" max="5" width="7.81640625" style="119" customWidth="1"/>
    <col min="6" max="6" width="8.453125" style="119" customWidth="1"/>
    <col min="7" max="7" width="8.1796875" style="119" customWidth="1"/>
    <col min="8" max="9" width="7.26953125" style="119" customWidth="1"/>
    <col min="10" max="10" width="9.7265625" style="119" customWidth="1"/>
    <col min="11" max="12" width="8.81640625" style="119" customWidth="1"/>
    <col min="13" max="16384" width="14.453125" style="119"/>
  </cols>
  <sheetData>
    <row r="1" spans="1:12" ht="15.5" x14ac:dyDescent="0.35">
      <c r="A1" s="1"/>
      <c r="B1" s="1"/>
      <c r="C1" s="2"/>
      <c r="D1" s="2"/>
      <c r="E1" s="182" t="s">
        <v>47</v>
      </c>
      <c r="F1" s="183"/>
      <c r="G1" s="183"/>
      <c r="H1" s="183"/>
      <c r="I1" s="183"/>
      <c r="J1" s="183"/>
      <c r="K1" s="1"/>
      <c r="L1" s="1"/>
    </row>
    <row r="2" spans="1:12" ht="18.5" x14ac:dyDescent="0.35">
      <c r="A2" s="1"/>
      <c r="B2" s="184" t="s">
        <v>1</v>
      </c>
      <c r="C2" s="185"/>
      <c r="D2" s="185"/>
      <c r="E2" s="185"/>
      <c r="F2" s="185"/>
      <c r="G2" s="185"/>
      <c r="H2" s="185"/>
      <c r="I2" s="185"/>
      <c r="J2" s="186"/>
      <c r="K2" s="1"/>
      <c r="L2" s="1"/>
    </row>
    <row r="3" spans="1:12" ht="18.5" x14ac:dyDescent="0.45">
      <c r="A3" s="1"/>
      <c r="B3" s="187" t="s">
        <v>2</v>
      </c>
      <c r="C3" s="185"/>
      <c r="D3" s="185"/>
      <c r="E3" s="185"/>
      <c r="F3" s="185"/>
      <c r="G3" s="185"/>
      <c r="H3" s="185"/>
      <c r="I3" s="185"/>
      <c r="J3" s="186"/>
      <c r="K3" s="1"/>
      <c r="L3" s="1"/>
    </row>
    <row r="4" spans="1:12" ht="17.25" customHeight="1" x14ac:dyDescent="0.35">
      <c r="A4" s="102" t="s">
        <v>3</v>
      </c>
      <c r="B4" s="236"/>
      <c r="C4" s="236"/>
      <c r="D4" s="237"/>
      <c r="E4" s="103" t="s">
        <v>4</v>
      </c>
      <c r="F4" s="234" t="s">
        <v>194</v>
      </c>
      <c r="G4" s="234"/>
      <c r="H4" s="234"/>
      <c r="I4" s="234"/>
      <c r="J4" s="235"/>
      <c r="K4" s="1"/>
      <c r="L4" s="1"/>
    </row>
    <row r="5" spans="1:12" ht="17.25" customHeight="1" x14ac:dyDescent="0.35">
      <c r="A5" s="103" t="s">
        <v>6</v>
      </c>
      <c r="B5" s="233"/>
      <c r="C5" s="233"/>
      <c r="D5" s="233"/>
      <c r="E5" s="103" t="s">
        <v>7</v>
      </c>
      <c r="F5" s="115"/>
      <c r="G5" s="218">
        <v>2020</v>
      </c>
      <c r="H5" s="218"/>
      <c r="I5" s="218"/>
      <c r="J5" s="219"/>
      <c r="K5" s="1"/>
      <c r="L5" s="1"/>
    </row>
    <row r="6" spans="1:12" ht="17.25" customHeight="1" x14ac:dyDescent="0.35">
      <c r="A6" s="103" t="s">
        <v>8</v>
      </c>
      <c r="B6" s="123" t="s">
        <v>49</v>
      </c>
      <c r="C6" s="216" t="s">
        <v>50</v>
      </c>
      <c r="D6" s="217"/>
      <c r="E6" s="103" t="s">
        <v>11</v>
      </c>
      <c r="F6" s="86"/>
      <c r="G6" s="218" t="s">
        <v>51</v>
      </c>
      <c r="H6" s="218"/>
      <c r="I6" s="218"/>
      <c r="J6" s="219"/>
      <c r="K6" s="1"/>
      <c r="L6" s="1"/>
    </row>
    <row r="7" spans="1:12" ht="17.25" customHeight="1" x14ac:dyDescent="0.35">
      <c r="A7" s="103" t="s">
        <v>13</v>
      </c>
      <c r="B7" s="105" t="s">
        <v>118</v>
      </c>
      <c r="C7" s="216" t="s">
        <v>15</v>
      </c>
      <c r="D7" s="217"/>
      <c r="E7" s="103" t="s">
        <v>16</v>
      </c>
      <c r="F7" s="86"/>
      <c r="G7" s="218" t="s">
        <v>53</v>
      </c>
      <c r="H7" s="218"/>
      <c r="I7" s="218"/>
      <c r="J7" s="219"/>
      <c r="K7" s="1"/>
      <c r="L7" s="1"/>
    </row>
    <row r="8" spans="1:12" ht="17.25" customHeight="1" x14ac:dyDescent="0.35">
      <c r="A8" s="103" t="s">
        <v>18</v>
      </c>
      <c r="B8" s="105">
        <f>VLOOKUP(B7,'Work '!G7:I26,3,0)</f>
        <v>60</v>
      </c>
      <c r="C8" s="103" t="s">
        <v>19</v>
      </c>
      <c r="D8" s="122" t="s">
        <v>20</v>
      </c>
      <c r="E8" s="107" t="s">
        <v>21</v>
      </c>
      <c r="F8" s="107" t="s">
        <v>22</v>
      </c>
      <c r="G8" s="107" t="s">
        <v>23</v>
      </c>
      <c r="H8" s="107" t="s">
        <v>24</v>
      </c>
      <c r="I8" s="107" t="s">
        <v>25</v>
      </c>
      <c r="J8" s="110" t="s">
        <v>26</v>
      </c>
      <c r="K8" s="1"/>
      <c r="L8" s="1"/>
    </row>
    <row r="9" spans="1:12" ht="17.25" customHeight="1" x14ac:dyDescent="0.35">
      <c r="A9" s="108" t="s">
        <v>27</v>
      </c>
      <c r="B9" s="111">
        <v>44222</v>
      </c>
      <c r="C9" s="112" t="s">
        <v>28</v>
      </c>
      <c r="D9" s="113">
        <v>45</v>
      </c>
      <c r="E9" s="109">
        <f>COUNTIF(I13:I112,"A")</f>
        <v>0</v>
      </c>
      <c r="F9" s="109">
        <f>COUNTIF(I13:I112,"B")</f>
        <v>0</v>
      </c>
      <c r="G9" s="109">
        <f>COUNTIF(I13:I112,"C")</f>
        <v>0</v>
      </c>
      <c r="H9" s="109">
        <f>COUNTIF(I13:I112,"D")</f>
        <v>0</v>
      </c>
      <c r="I9" s="109">
        <f>COUNTIF(I13:I162,"F")</f>
        <v>150</v>
      </c>
      <c r="J9" s="114">
        <f>COUNTIF(J13:J112,"Pass")</f>
        <v>0</v>
      </c>
      <c r="K9" s="1"/>
      <c r="L9" s="1"/>
    </row>
    <row r="10" spans="1:12" ht="15" customHeight="1" x14ac:dyDescent="0.35">
      <c r="A10" s="223" t="s">
        <v>29</v>
      </c>
      <c r="B10" s="226" t="s">
        <v>30</v>
      </c>
      <c r="C10" s="220" t="s">
        <v>31</v>
      </c>
      <c r="D10" s="221"/>
      <c r="E10" s="221"/>
      <c r="F10" s="222"/>
      <c r="G10" s="88" t="s">
        <v>32</v>
      </c>
      <c r="H10" s="228" t="s">
        <v>33</v>
      </c>
      <c r="I10" s="228" t="s">
        <v>34</v>
      </c>
      <c r="J10" s="230" t="s">
        <v>189</v>
      </c>
      <c r="K10" s="1"/>
      <c r="L10" s="1"/>
    </row>
    <row r="11" spans="1:12" ht="39" x14ac:dyDescent="0.35">
      <c r="A11" s="224"/>
      <c r="B11" s="210"/>
      <c r="C11" s="5" t="s">
        <v>36</v>
      </c>
      <c r="D11" s="5" t="s">
        <v>37</v>
      </c>
      <c r="E11" s="5" t="s">
        <v>38</v>
      </c>
      <c r="F11" s="5" t="s">
        <v>39</v>
      </c>
      <c r="G11" s="5" t="s">
        <v>40</v>
      </c>
      <c r="H11" s="229"/>
      <c r="I11" s="210"/>
      <c r="J11" s="231"/>
      <c r="K11" s="6"/>
      <c r="L11" s="1"/>
    </row>
    <row r="12" spans="1:12" ht="14.5" x14ac:dyDescent="0.35">
      <c r="A12" s="225"/>
      <c r="B12" s="227"/>
      <c r="C12" s="89">
        <f>VLOOKUP(B7,'Work '!B7:C26,2,0)</f>
        <v>6</v>
      </c>
      <c r="D12" s="89">
        <f>VLOOKUP(B7,'Work '!B7:D26,3,0)</f>
        <v>2</v>
      </c>
      <c r="E12" s="89">
        <f>VLOOKUP(B7,'Work '!B7:E26,4,0)</f>
        <v>12</v>
      </c>
      <c r="F12" s="89">
        <f>E12+D12+C12</f>
        <v>20</v>
      </c>
      <c r="G12" s="89">
        <f>VLOOKUP(B7,'Work '!B7:L26,11,0)</f>
        <v>40</v>
      </c>
      <c r="H12" s="89">
        <f>G12+F12</f>
        <v>60</v>
      </c>
      <c r="I12" s="227"/>
      <c r="J12" s="232"/>
      <c r="K12" s="6"/>
      <c r="L12" s="1"/>
    </row>
    <row r="13" spans="1:12" ht="15.75" customHeight="1" x14ac:dyDescent="0.35">
      <c r="A13" s="116"/>
      <c r="B13" s="117"/>
      <c r="C13" s="59"/>
      <c r="D13" s="59"/>
      <c r="E13" s="59"/>
      <c r="F13" s="59">
        <f t="shared" ref="F13:F76" si="0">ROUND(C13+D13+E13,2)</f>
        <v>0</v>
      </c>
      <c r="G13" s="60"/>
      <c r="H13" s="61">
        <f t="shared" ref="H13:H76" si="1">ROUND(F13+G13,0)</f>
        <v>0</v>
      </c>
      <c r="I13" s="159" t="str">
        <f>IF(J13="Fail","F",IF(H13&gt;47,"A",IF(H13&gt;38,"B",IF(H13&gt;29,"C",IF(H13&gt;23,"D","F")))))</f>
        <v>F</v>
      </c>
      <c r="J13" s="166" t="str">
        <f>IF(AND(F13&gt;=8,G13&gt;=16),"Pass","Fail")</f>
        <v>Fail</v>
      </c>
      <c r="K13" s="1"/>
      <c r="L13" s="12"/>
    </row>
    <row r="14" spans="1:12" ht="15.75" customHeight="1" x14ac:dyDescent="0.35">
      <c r="A14" s="116"/>
      <c r="B14" s="117"/>
      <c r="C14" s="59"/>
      <c r="D14" s="59"/>
      <c r="E14" s="59"/>
      <c r="F14" s="59">
        <f t="shared" si="0"/>
        <v>0</v>
      </c>
      <c r="G14" s="60"/>
      <c r="H14" s="61">
        <f t="shared" si="1"/>
        <v>0</v>
      </c>
      <c r="I14" s="167" t="str">
        <f t="shared" ref="I14:I77" si="2">IF(J14="Fail","F",IF(H14&gt;47,"A",IF(H14&gt;38,"B",IF(H14&gt;29,"C",IF(H14&gt;23,"D","F")))))</f>
        <v>F</v>
      </c>
      <c r="J14" s="166" t="str">
        <f t="shared" ref="J14:J77" si="3">IF(AND(F14&gt;=8,G14&gt;=16),"Pass","Fail")</f>
        <v>Fail</v>
      </c>
      <c r="K14" s="1"/>
      <c r="L14" s="1"/>
    </row>
    <row r="15" spans="1:12" ht="15.75" customHeight="1" x14ac:dyDescent="0.35">
      <c r="A15" s="116"/>
      <c r="B15" s="117"/>
      <c r="C15" s="59"/>
      <c r="D15" s="59"/>
      <c r="E15" s="59"/>
      <c r="F15" s="59">
        <f t="shared" si="0"/>
        <v>0</v>
      </c>
      <c r="G15" s="60"/>
      <c r="H15" s="61">
        <f t="shared" si="1"/>
        <v>0</v>
      </c>
      <c r="I15" s="167" t="str">
        <f t="shared" si="2"/>
        <v>F</v>
      </c>
      <c r="J15" s="166" t="str">
        <f t="shared" si="3"/>
        <v>Fail</v>
      </c>
      <c r="K15" s="1"/>
      <c r="L15" s="1"/>
    </row>
    <row r="16" spans="1:12" ht="15.75" customHeight="1" x14ac:dyDescent="0.35">
      <c r="A16" s="116"/>
      <c r="B16" s="117"/>
      <c r="C16" s="59"/>
      <c r="D16" s="59"/>
      <c r="E16" s="59"/>
      <c r="F16" s="59">
        <f t="shared" si="0"/>
        <v>0</v>
      </c>
      <c r="G16" s="60"/>
      <c r="H16" s="61">
        <f t="shared" si="1"/>
        <v>0</v>
      </c>
      <c r="I16" s="167" t="str">
        <f t="shared" si="2"/>
        <v>F</v>
      </c>
      <c r="J16" s="166" t="str">
        <f t="shared" si="3"/>
        <v>Fail</v>
      </c>
      <c r="K16" s="1"/>
      <c r="L16" s="1"/>
    </row>
    <row r="17" spans="1:12" ht="15.75" customHeight="1" x14ac:dyDescent="0.35">
      <c r="A17" s="116"/>
      <c r="B17" s="117"/>
      <c r="C17" s="59"/>
      <c r="D17" s="59"/>
      <c r="E17" s="59"/>
      <c r="F17" s="59">
        <f t="shared" si="0"/>
        <v>0</v>
      </c>
      <c r="G17" s="60"/>
      <c r="H17" s="61">
        <f t="shared" si="1"/>
        <v>0</v>
      </c>
      <c r="I17" s="167" t="str">
        <f t="shared" si="2"/>
        <v>F</v>
      </c>
      <c r="J17" s="166" t="str">
        <f t="shared" si="3"/>
        <v>Fail</v>
      </c>
      <c r="K17" s="1"/>
      <c r="L17" s="1"/>
    </row>
    <row r="18" spans="1:12" ht="15.75" customHeight="1" x14ac:dyDescent="0.35">
      <c r="A18" s="116"/>
      <c r="B18" s="117"/>
      <c r="C18" s="59"/>
      <c r="D18" s="59"/>
      <c r="E18" s="59"/>
      <c r="F18" s="59">
        <f t="shared" si="0"/>
        <v>0</v>
      </c>
      <c r="G18" s="60"/>
      <c r="H18" s="61">
        <f t="shared" si="1"/>
        <v>0</v>
      </c>
      <c r="I18" s="167" t="str">
        <f t="shared" si="2"/>
        <v>F</v>
      </c>
      <c r="J18" s="166" t="str">
        <f t="shared" si="3"/>
        <v>Fail</v>
      </c>
      <c r="K18" s="1"/>
      <c r="L18" s="1"/>
    </row>
    <row r="19" spans="1:12" ht="15.75" customHeight="1" x14ac:dyDescent="0.35">
      <c r="A19" s="116"/>
      <c r="B19" s="117"/>
      <c r="C19" s="59"/>
      <c r="D19" s="59"/>
      <c r="E19" s="59"/>
      <c r="F19" s="59">
        <f t="shared" si="0"/>
        <v>0</v>
      </c>
      <c r="G19" s="60"/>
      <c r="H19" s="61">
        <f t="shared" si="1"/>
        <v>0</v>
      </c>
      <c r="I19" s="167" t="str">
        <f t="shared" si="2"/>
        <v>F</v>
      </c>
      <c r="J19" s="166" t="str">
        <f t="shared" si="3"/>
        <v>Fail</v>
      </c>
      <c r="K19" s="1"/>
      <c r="L19" s="1"/>
    </row>
    <row r="20" spans="1:12" ht="15.75" customHeight="1" x14ac:dyDescent="0.35">
      <c r="A20" s="116"/>
      <c r="B20" s="117"/>
      <c r="C20" s="59"/>
      <c r="D20" s="59"/>
      <c r="E20" s="59"/>
      <c r="F20" s="59">
        <f t="shared" si="0"/>
        <v>0</v>
      </c>
      <c r="G20" s="60"/>
      <c r="H20" s="61">
        <f t="shared" si="1"/>
        <v>0</v>
      </c>
      <c r="I20" s="167" t="str">
        <f t="shared" si="2"/>
        <v>F</v>
      </c>
      <c r="J20" s="166" t="str">
        <f t="shared" si="3"/>
        <v>Fail</v>
      </c>
      <c r="K20" s="1"/>
      <c r="L20" s="1"/>
    </row>
    <row r="21" spans="1:12" ht="15.75" customHeight="1" x14ac:dyDescent="0.35">
      <c r="A21" s="116"/>
      <c r="B21" s="117"/>
      <c r="C21" s="59"/>
      <c r="D21" s="59"/>
      <c r="E21" s="59"/>
      <c r="F21" s="59">
        <f t="shared" si="0"/>
        <v>0</v>
      </c>
      <c r="G21" s="60"/>
      <c r="H21" s="61">
        <f t="shared" si="1"/>
        <v>0</v>
      </c>
      <c r="I21" s="167" t="str">
        <f t="shared" si="2"/>
        <v>F</v>
      </c>
      <c r="J21" s="166" t="str">
        <f t="shared" si="3"/>
        <v>Fail</v>
      </c>
      <c r="K21" s="1"/>
      <c r="L21" s="1"/>
    </row>
    <row r="22" spans="1:12" ht="15.75" customHeight="1" x14ac:dyDescent="0.35">
      <c r="A22" s="116"/>
      <c r="B22" s="117"/>
      <c r="C22" s="59"/>
      <c r="D22" s="59"/>
      <c r="E22" s="59"/>
      <c r="F22" s="59">
        <f t="shared" si="0"/>
        <v>0</v>
      </c>
      <c r="G22" s="60"/>
      <c r="H22" s="61">
        <f t="shared" si="1"/>
        <v>0</v>
      </c>
      <c r="I22" s="167" t="str">
        <f t="shared" si="2"/>
        <v>F</v>
      </c>
      <c r="J22" s="166" t="str">
        <f t="shared" si="3"/>
        <v>Fail</v>
      </c>
      <c r="K22" s="1"/>
      <c r="L22" s="1"/>
    </row>
    <row r="23" spans="1:12" ht="15.75" customHeight="1" x14ac:dyDescent="0.35">
      <c r="A23" s="116"/>
      <c r="B23" s="117"/>
      <c r="C23" s="59"/>
      <c r="D23" s="59"/>
      <c r="E23" s="59"/>
      <c r="F23" s="59">
        <f t="shared" si="0"/>
        <v>0</v>
      </c>
      <c r="G23" s="60"/>
      <c r="H23" s="61">
        <f t="shared" si="1"/>
        <v>0</v>
      </c>
      <c r="I23" s="167" t="str">
        <f t="shared" si="2"/>
        <v>F</v>
      </c>
      <c r="J23" s="166" t="str">
        <f t="shared" si="3"/>
        <v>Fail</v>
      </c>
      <c r="K23" s="1"/>
      <c r="L23" s="1"/>
    </row>
    <row r="24" spans="1:12" ht="15.75" customHeight="1" x14ac:dyDescent="0.35">
      <c r="A24" s="116"/>
      <c r="B24" s="117"/>
      <c r="C24" s="59"/>
      <c r="D24" s="59"/>
      <c r="E24" s="59"/>
      <c r="F24" s="59">
        <f t="shared" si="0"/>
        <v>0</v>
      </c>
      <c r="G24" s="60"/>
      <c r="H24" s="61">
        <f t="shared" si="1"/>
        <v>0</v>
      </c>
      <c r="I24" s="167" t="str">
        <f t="shared" si="2"/>
        <v>F</v>
      </c>
      <c r="J24" s="166" t="str">
        <f t="shared" si="3"/>
        <v>Fail</v>
      </c>
      <c r="K24" s="1"/>
      <c r="L24" s="1"/>
    </row>
    <row r="25" spans="1:12" ht="15.75" customHeight="1" x14ac:dyDescent="0.35">
      <c r="A25" s="116"/>
      <c r="B25" s="117"/>
      <c r="C25" s="59"/>
      <c r="D25" s="59"/>
      <c r="E25" s="59"/>
      <c r="F25" s="59">
        <f t="shared" si="0"/>
        <v>0</v>
      </c>
      <c r="G25" s="60"/>
      <c r="H25" s="61">
        <f t="shared" si="1"/>
        <v>0</v>
      </c>
      <c r="I25" s="167" t="str">
        <f t="shared" si="2"/>
        <v>F</v>
      </c>
      <c r="J25" s="166" t="str">
        <f t="shared" si="3"/>
        <v>Fail</v>
      </c>
      <c r="K25" s="1"/>
      <c r="L25" s="1"/>
    </row>
    <row r="26" spans="1:12" ht="15.75" customHeight="1" x14ac:dyDescent="0.35">
      <c r="A26" s="116"/>
      <c r="B26" s="117"/>
      <c r="C26" s="59"/>
      <c r="D26" s="59"/>
      <c r="E26" s="59"/>
      <c r="F26" s="59">
        <f t="shared" si="0"/>
        <v>0</v>
      </c>
      <c r="G26" s="60"/>
      <c r="H26" s="61">
        <f t="shared" si="1"/>
        <v>0</v>
      </c>
      <c r="I26" s="167" t="str">
        <f t="shared" si="2"/>
        <v>F</v>
      </c>
      <c r="J26" s="166" t="str">
        <f t="shared" si="3"/>
        <v>Fail</v>
      </c>
      <c r="K26" s="1"/>
      <c r="L26" s="1"/>
    </row>
    <row r="27" spans="1:12" ht="15.75" customHeight="1" x14ac:dyDescent="0.35">
      <c r="A27" s="116"/>
      <c r="B27" s="117"/>
      <c r="C27" s="59"/>
      <c r="D27" s="59"/>
      <c r="E27" s="59"/>
      <c r="F27" s="59">
        <f t="shared" si="0"/>
        <v>0</v>
      </c>
      <c r="G27" s="60"/>
      <c r="H27" s="61">
        <f t="shared" si="1"/>
        <v>0</v>
      </c>
      <c r="I27" s="167" t="str">
        <f t="shared" si="2"/>
        <v>F</v>
      </c>
      <c r="J27" s="166" t="str">
        <f t="shared" si="3"/>
        <v>Fail</v>
      </c>
      <c r="K27" s="1"/>
      <c r="L27" s="1"/>
    </row>
    <row r="28" spans="1:12" ht="15.75" customHeight="1" x14ac:dyDescent="0.35">
      <c r="A28" s="116"/>
      <c r="B28" s="117"/>
      <c r="C28" s="59"/>
      <c r="D28" s="59"/>
      <c r="E28" s="59"/>
      <c r="F28" s="59">
        <f t="shared" si="0"/>
        <v>0</v>
      </c>
      <c r="G28" s="60"/>
      <c r="H28" s="61">
        <f t="shared" si="1"/>
        <v>0</v>
      </c>
      <c r="I28" s="167" t="str">
        <f t="shared" si="2"/>
        <v>F</v>
      </c>
      <c r="J28" s="166" t="str">
        <f t="shared" si="3"/>
        <v>Fail</v>
      </c>
      <c r="K28" s="1"/>
      <c r="L28" s="1"/>
    </row>
    <row r="29" spans="1:12" ht="15.75" customHeight="1" x14ac:dyDescent="0.35">
      <c r="A29" s="116"/>
      <c r="B29" s="117"/>
      <c r="C29" s="59"/>
      <c r="D29" s="59"/>
      <c r="E29" s="59"/>
      <c r="F29" s="59">
        <f t="shared" si="0"/>
        <v>0</v>
      </c>
      <c r="G29" s="60"/>
      <c r="H29" s="61">
        <f t="shared" si="1"/>
        <v>0</v>
      </c>
      <c r="I29" s="167" t="str">
        <f t="shared" si="2"/>
        <v>F</v>
      </c>
      <c r="J29" s="166" t="str">
        <f t="shared" si="3"/>
        <v>Fail</v>
      </c>
      <c r="K29" s="1"/>
      <c r="L29" s="1"/>
    </row>
    <row r="30" spans="1:12" ht="15.75" customHeight="1" x14ac:dyDescent="0.35">
      <c r="A30" s="116"/>
      <c r="B30" s="117"/>
      <c r="C30" s="59"/>
      <c r="D30" s="59"/>
      <c r="E30" s="59"/>
      <c r="F30" s="59">
        <f t="shared" si="0"/>
        <v>0</v>
      </c>
      <c r="G30" s="60"/>
      <c r="H30" s="61">
        <f t="shared" si="1"/>
        <v>0</v>
      </c>
      <c r="I30" s="167" t="str">
        <f t="shared" si="2"/>
        <v>F</v>
      </c>
      <c r="J30" s="166" t="str">
        <f t="shared" si="3"/>
        <v>Fail</v>
      </c>
      <c r="K30" s="1"/>
      <c r="L30" s="1"/>
    </row>
    <row r="31" spans="1:12" ht="15.75" customHeight="1" x14ac:dyDescent="0.35">
      <c r="A31" s="116"/>
      <c r="B31" s="117"/>
      <c r="C31" s="59"/>
      <c r="D31" s="59"/>
      <c r="E31" s="59"/>
      <c r="F31" s="59">
        <f t="shared" si="0"/>
        <v>0</v>
      </c>
      <c r="G31" s="60"/>
      <c r="H31" s="61">
        <f t="shared" si="1"/>
        <v>0</v>
      </c>
      <c r="I31" s="167" t="str">
        <f t="shared" si="2"/>
        <v>F</v>
      </c>
      <c r="J31" s="166" t="str">
        <f t="shared" si="3"/>
        <v>Fail</v>
      </c>
      <c r="K31" s="1"/>
      <c r="L31" s="1"/>
    </row>
    <row r="32" spans="1:12" ht="15.75" customHeight="1" x14ac:dyDescent="0.35">
      <c r="A32" s="116"/>
      <c r="B32" s="117"/>
      <c r="C32" s="59"/>
      <c r="D32" s="59"/>
      <c r="E32" s="59"/>
      <c r="F32" s="59">
        <f t="shared" si="0"/>
        <v>0</v>
      </c>
      <c r="G32" s="60"/>
      <c r="H32" s="61">
        <f t="shared" si="1"/>
        <v>0</v>
      </c>
      <c r="I32" s="167" t="str">
        <f t="shared" si="2"/>
        <v>F</v>
      </c>
      <c r="J32" s="166" t="str">
        <f t="shared" si="3"/>
        <v>Fail</v>
      </c>
      <c r="K32" s="1"/>
      <c r="L32" s="1"/>
    </row>
    <row r="33" spans="1:12" ht="15.75" customHeight="1" x14ac:dyDescent="0.35">
      <c r="A33" s="116"/>
      <c r="B33" s="117"/>
      <c r="C33" s="59"/>
      <c r="D33" s="59"/>
      <c r="E33" s="59"/>
      <c r="F33" s="59">
        <f t="shared" si="0"/>
        <v>0</v>
      </c>
      <c r="G33" s="60"/>
      <c r="H33" s="61">
        <f t="shared" si="1"/>
        <v>0</v>
      </c>
      <c r="I33" s="167" t="str">
        <f t="shared" si="2"/>
        <v>F</v>
      </c>
      <c r="J33" s="166" t="str">
        <f t="shared" si="3"/>
        <v>Fail</v>
      </c>
      <c r="K33" s="1"/>
      <c r="L33" s="1"/>
    </row>
    <row r="34" spans="1:12" ht="15.75" customHeight="1" x14ac:dyDescent="0.35">
      <c r="A34" s="116"/>
      <c r="B34" s="117"/>
      <c r="C34" s="59"/>
      <c r="D34" s="59"/>
      <c r="E34" s="59"/>
      <c r="F34" s="59">
        <f t="shared" si="0"/>
        <v>0</v>
      </c>
      <c r="G34" s="60"/>
      <c r="H34" s="61">
        <f t="shared" si="1"/>
        <v>0</v>
      </c>
      <c r="I34" s="167" t="str">
        <f t="shared" si="2"/>
        <v>F</v>
      </c>
      <c r="J34" s="166" t="str">
        <f t="shared" si="3"/>
        <v>Fail</v>
      </c>
      <c r="K34" s="1"/>
      <c r="L34" s="1"/>
    </row>
    <row r="35" spans="1:12" ht="15.75" customHeight="1" x14ac:dyDescent="0.35">
      <c r="A35" s="116"/>
      <c r="B35" s="117"/>
      <c r="C35" s="59"/>
      <c r="D35" s="59"/>
      <c r="E35" s="59"/>
      <c r="F35" s="59">
        <f t="shared" si="0"/>
        <v>0</v>
      </c>
      <c r="G35" s="60"/>
      <c r="H35" s="61">
        <f t="shared" si="1"/>
        <v>0</v>
      </c>
      <c r="I35" s="167" t="str">
        <f t="shared" si="2"/>
        <v>F</v>
      </c>
      <c r="J35" s="166" t="str">
        <f t="shared" si="3"/>
        <v>Fail</v>
      </c>
      <c r="K35" s="1"/>
      <c r="L35" s="1"/>
    </row>
    <row r="36" spans="1:12" ht="15.75" customHeight="1" x14ac:dyDescent="0.35">
      <c r="A36" s="116"/>
      <c r="B36" s="117"/>
      <c r="C36" s="59"/>
      <c r="D36" s="59"/>
      <c r="E36" s="59"/>
      <c r="F36" s="59">
        <f t="shared" si="0"/>
        <v>0</v>
      </c>
      <c r="G36" s="60"/>
      <c r="H36" s="61">
        <f t="shared" si="1"/>
        <v>0</v>
      </c>
      <c r="I36" s="167" t="str">
        <f t="shared" si="2"/>
        <v>F</v>
      </c>
      <c r="J36" s="166" t="str">
        <f t="shared" si="3"/>
        <v>Fail</v>
      </c>
      <c r="K36" s="1"/>
      <c r="L36" s="1"/>
    </row>
    <row r="37" spans="1:12" ht="15.75" customHeight="1" x14ac:dyDescent="0.35">
      <c r="A37" s="116"/>
      <c r="B37" s="117"/>
      <c r="C37" s="59"/>
      <c r="D37" s="59"/>
      <c r="E37" s="59"/>
      <c r="F37" s="59">
        <f t="shared" si="0"/>
        <v>0</v>
      </c>
      <c r="G37" s="60"/>
      <c r="H37" s="61">
        <f t="shared" si="1"/>
        <v>0</v>
      </c>
      <c r="I37" s="167" t="str">
        <f t="shared" si="2"/>
        <v>F</v>
      </c>
      <c r="J37" s="166" t="str">
        <f t="shared" si="3"/>
        <v>Fail</v>
      </c>
      <c r="K37" s="1"/>
      <c r="L37" s="1"/>
    </row>
    <row r="38" spans="1:12" ht="15.75" customHeight="1" x14ac:dyDescent="0.35">
      <c r="A38" s="116"/>
      <c r="B38" s="117"/>
      <c r="C38" s="59"/>
      <c r="D38" s="59"/>
      <c r="E38" s="59"/>
      <c r="F38" s="59">
        <f t="shared" si="0"/>
        <v>0</v>
      </c>
      <c r="G38" s="60"/>
      <c r="H38" s="61">
        <f t="shared" si="1"/>
        <v>0</v>
      </c>
      <c r="I38" s="167" t="str">
        <f t="shared" si="2"/>
        <v>F</v>
      </c>
      <c r="J38" s="166" t="str">
        <f t="shared" si="3"/>
        <v>Fail</v>
      </c>
      <c r="K38" s="1"/>
      <c r="L38" s="1"/>
    </row>
    <row r="39" spans="1:12" ht="15.75" customHeight="1" x14ac:dyDescent="0.35">
      <c r="A39" s="116"/>
      <c r="B39" s="117"/>
      <c r="C39" s="59"/>
      <c r="D39" s="59"/>
      <c r="E39" s="59"/>
      <c r="F39" s="59">
        <f t="shared" si="0"/>
        <v>0</v>
      </c>
      <c r="G39" s="60"/>
      <c r="H39" s="61">
        <f t="shared" si="1"/>
        <v>0</v>
      </c>
      <c r="I39" s="167" t="str">
        <f t="shared" si="2"/>
        <v>F</v>
      </c>
      <c r="J39" s="166" t="str">
        <f t="shared" si="3"/>
        <v>Fail</v>
      </c>
      <c r="K39" s="1"/>
      <c r="L39" s="1"/>
    </row>
    <row r="40" spans="1:12" ht="15.75" customHeight="1" x14ac:dyDescent="0.35">
      <c r="A40" s="116"/>
      <c r="B40" s="117"/>
      <c r="C40" s="59"/>
      <c r="D40" s="59"/>
      <c r="E40" s="59"/>
      <c r="F40" s="59">
        <f t="shared" si="0"/>
        <v>0</v>
      </c>
      <c r="G40" s="60"/>
      <c r="H40" s="61">
        <f t="shared" si="1"/>
        <v>0</v>
      </c>
      <c r="I40" s="167" t="str">
        <f t="shared" si="2"/>
        <v>F</v>
      </c>
      <c r="J40" s="166" t="str">
        <f t="shared" si="3"/>
        <v>Fail</v>
      </c>
      <c r="K40" s="1"/>
      <c r="L40" s="1"/>
    </row>
    <row r="41" spans="1:12" ht="15.75" customHeight="1" x14ac:dyDescent="0.35">
      <c r="A41" s="116"/>
      <c r="B41" s="117"/>
      <c r="C41" s="59"/>
      <c r="D41" s="59"/>
      <c r="E41" s="59"/>
      <c r="F41" s="59">
        <f t="shared" si="0"/>
        <v>0</v>
      </c>
      <c r="G41" s="60"/>
      <c r="H41" s="61">
        <f t="shared" si="1"/>
        <v>0</v>
      </c>
      <c r="I41" s="167" t="str">
        <f t="shared" si="2"/>
        <v>F</v>
      </c>
      <c r="J41" s="166" t="str">
        <f t="shared" si="3"/>
        <v>Fail</v>
      </c>
      <c r="K41" s="1"/>
      <c r="L41" s="1"/>
    </row>
    <row r="42" spans="1:12" ht="15.75" customHeight="1" x14ac:dyDescent="0.35">
      <c r="A42" s="116"/>
      <c r="B42" s="117"/>
      <c r="C42" s="59"/>
      <c r="D42" s="59"/>
      <c r="E42" s="59"/>
      <c r="F42" s="59">
        <f t="shared" si="0"/>
        <v>0</v>
      </c>
      <c r="G42" s="60"/>
      <c r="H42" s="61">
        <f t="shared" si="1"/>
        <v>0</v>
      </c>
      <c r="I42" s="167" t="str">
        <f t="shared" si="2"/>
        <v>F</v>
      </c>
      <c r="J42" s="166" t="str">
        <f t="shared" si="3"/>
        <v>Fail</v>
      </c>
      <c r="K42" s="1"/>
      <c r="L42" s="1"/>
    </row>
    <row r="43" spans="1:12" ht="15.75" customHeight="1" x14ac:dyDescent="0.35">
      <c r="A43" s="116"/>
      <c r="B43" s="117"/>
      <c r="C43" s="59"/>
      <c r="D43" s="59"/>
      <c r="E43" s="59"/>
      <c r="F43" s="59">
        <f t="shared" si="0"/>
        <v>0</v>
      </c>
      <c r="G43" s="60"/>
      <c r="H43" s="61">
        <f t="shared" si="1"/>
        <v>0</v>
      </c>
      <c r="I43" s="167" t="str">
        <f t="shared" si="2"/>
        <v>F</v>
      </c>
      <c r="J43" s="166" t="str">
        <f t="shared" si="3"/>
        <v>Fail</v>
      </c>
      <c r="K43" s="1"/>
      <c r="L43" s="1"/>
    </row>
    <row r="44" spans="1:12" ht="15.75" customHeight="1" x14ac:dyDescent="0.35">
      <c r="A44" s="116"/>
      <c r="B44" s="117"/>
      <c r="C44" s="59"/>
      <c r="D44" s="59"/>
      <c r="E44" s="59"/>
      <c r="F44" s="59">
        <f t="shared" si="0"/>
        <v>0</v>
      </c>
      <c r="G44" s="60"/>
      <c r="H44" s="61">
        <f t="shared" si="1"/>
        <v>0</v>
      </c>
      <c r="I44" s="167" t="str">
        <f t="shared" si="2"/>
        <v>F</v>
      </c>
      <c r="J44" s="166" t="str">
        <f t="shared" si="3"/>
        <v>Fail</v>
      </c>
      <c r="K44" s="1"/>
      <c r="L44" s="1"/>
    </row>
    <row r="45" spans="1:12" ht="15.75" customHeight="1" x14ac:dyDescent="0.35">
      <c r="A45" s="116"/>
      <c r="B45" s="117"/>
      <c r="C45" s="59"/>
      <c r="D45" s="59"/>
      <c r="E45" s="59"/>
      <c r="F45" s="59">
        <f t="shared" si="0"/>
        <v>0</v>
      </c>
      <c r="G45" s="60"/>
      <c r="H45" s="61">
        <f t="shared" si="1"/>
        <v>0</v>
      </c>
      <c r="I45" s="167" t="str">
        <f t="shared" si="2"/>
        <v>F</v>
      </c>
      <c r="J45" s="166" t="str">
        <f t="shared" si="3"/>
        <v>Fail</v>
      </c>
      <c r="K45" s="1"/>
      <c r="L45" s="1"/>
    </row>
    <row r="46" spans="1:12" ht="15.75" customHeight="1" x14ac:dyDescent="0.35">
      <c r="A46" s="116"/>
      <c r="B46" s="117"/>
      <c r="C46" s="59"/>
      <c r="D46" s="59"/>
      <c r="E46" s="59"/>
      <c r="F46" s="59">
        <f t="shared" si="0"/>
        <v>0</v>
      </c>
      <c r="G46" s="60"/>
      <c r="H46" s="61">
        <f t="shared" si="1"/>
        <v>0</v>
      </c>
      <c r="I46" s="167" t="str">
        <f t="shared" si="2"/>
        <v>F</v>
      </c>
      <c r="J46" s="166" t="str">
        <f t="shared" si="3"/>
        <v>Fail</v>
      </c>
      <c r="K46" s="1"/>
      <c r="L46" s="1"/>
    </row>
    <row r="47" spans="1:12" ht="15.75" customHeight="1" x14ac:dyDescent="0.35">
      <c r="A47" s="116"/>
      <c r="B47" s="117"/>
      <c r="C47" s="59"/>
      <c r="D47" s="59"/>
      <c r="E47" s="59"/>
      <c r="F47" s="59">
        <f t="shared" si="0"/>
        <v>0</v>
      </c>
      <c r="G47" s="60"/>
      <c r="H47" s="61">
        <f t="shared" si="1"/>
        <v>0</v>
      </c>
      <c r="I47" s="167" t="str">
        <f t="shared" si="2"/>
        <v>F</v>
      </c>
      <c r="J47" s="166" t="str">
        <f t="shared" si="3"/>
        <v>Fail</v>
      </c>
      <c r="K47" s="1"/>
      <c r="L47" s="1"/>
    </row>
    <row r="48" spans="1:12" ht="15.75" customHeight="1" x14ac:dyDescent="0.35">
      <c r="A48" s="116"/>
      <c r="B48" s="117"/>
      <c r="C48" s="59"/>
      <c r="D48" s="59"/>
      <c r="E48" s="59"/>
      <c r="F48" s="59">
        <f t="shared" si="0"/>
        <v>0</v>
      </c>
      <c r="G48" s="60"/>
      <c r="H48" s="61">
        <f t="shared" si="1"/>
        <v>0</v>
      </c>
      <c r="I48" s="167" t="str">
        <f t="shared" si="2"/>
        <v>F</v>
      </c>
      <c r="J48" s="166" t="str">
        <f t="shared" si="3"/>
        <v>Fail</v>
      </c>
      <c r="K48" s="1"/>
      <c r="L48" s="1"/>
    </row>
    <row r="49" spans="1:12" ht="15.75" customHeight="1" x14ac:dyDescent="0.35">
      <c r="A49" s="116"/>
      <c r="B49" s="117"/>
      <c r="C49" s="59"/>
      <c r="D49" s="59"/>
      <c r="E49" s="59"/>
      <c r="F49" s="59">
        <f t="shared" si="0"/>
        <v>0</v>
      </c>
      <c r="G49" s="60"/>
      <c r="H49" s="61">
        <f t="shared" si="1"/>
        <v>0</v>
      </c>
      <c r="I49" s="167" t="str">
        <f t="shared" si="2"/>
        <v>F</v>
      </c>
      <c r="J49" s="166" t="str">
        <f t="shared" si="3"/>
        <v>Fail</v>
      </c>
      <c r="K49" s="1"/>
      <c r="L49" s="1"/>
    </row>
    <row r="50" spans="1:12" ht="15.75" customHeight="1" x14ac:dyDescent="0.35">
      <c r="A50" s="116"/>
      <c r="B50" s="117"/>
      <c r="C50" s="59"/>
      <c r="D50" s="59"/>
      <c r="E50" s="59"/>
      <c r="F50" s="59">
        <f t="shared" si="0"/>
        <v>0</v>
      </c>
      <c r="G50" s="60"/>
      <c r="H50" s="61">
        <f t="shared" si="1"/>
        <v>0</v>
      </c>
      <c r="I50" s="167" t="str">
        <f t="shared" si="2"/>
        <v>F</v>
      </c>
      <c r="J50" s="166" t="str">
        <f t="shared" si="3"/>
        <v>Fail</v>
      </c>
      <c r="K50" s="1"/>
      <c r="L50" s="1"/>
    </row>
    <row r="51" spans="1:12" ht="15.75" customHeight="1" x14ac:dyDescent="0.35">
      <c r="A51" s="116"/>
      <c r="B51" s="117"/>
      <c r="C51" s="59"/>
      <c r="D51" s="59"/>
      <c r="E51" s="59"/>
      <c r="F51" s="59">
        <f t="shared" si="0"/>
        <v>0</v>
      </c>
      <c r="G51" s="60"/>
      <c r="H51" s="61">
        <f t="shared" si="1"/>
        <v>0</v>
      </c>
      <c r="I51" s="167" t="str">
        <f t="shared" si="2"/>
        <v>F</v>
      </c>
      <c r="J51" s="166" t="str">
        <f t="shared" si="3"/>
        <v>Fail</v>
      </c>
      <c r="K51" s="1"/>
      <c r="L51" s="1"/>
    </row>
    <row r="52" spans="1:12" ht="15.75" customHeight="1" x14ac:dyDescent="0.35">
      <c r="A52" s="116"/>
      <c r="B52" s="117"/>
      <c r="C52" s="59"/>
      <c r="D52" s="59"/>
      <c r="E52" s="59"/>
      <c r="F52" s="59">
        <f t="shared" si="0"/>
        <v>0</v>
      </c>
      <c r="G52" s="60"/>
      <c r="H52" s="61">
        <f t="shared" si="1"/>
        <v>0</v>
      </c>
      <c r="I52" s="167" t="str">
        <f t="shared" si="2"/>
        <v>F</v>
      </c>
      <c r="J52" s="166" t="str">
        <f t="shared" si="3"/>
        <v>Fail</v>
      </c>
      <c r="K52" s="1"/>
      <c r="L52" s="1"/>
    </row>
    <row r="53" spans="1:12" ht="15.75" customHeight="1" x14ac:dyDescent="0.35">
      <c r="A53" s="116"/>
      <c r="B53" s="117"/>
      <c r="C53" s="59"/>
      <c r="D53" s="59"/>
      <c r="E53" s="59"/>
      <c r="F53" s="59">
        <f t="shared" si="0"/>
        <v>0</v>
      </c>
      <c r="G53" s="60"/>
      <c r="H53" s="61">
        <f t="shared" si="1"/>
        <v>0</v>
      </c>
      <c r="I53" s="167" t="str">
        <f t="shared" si="2"/>
        <v>F</v>
      </c>
      <c r="J53" s="166" t="str">
        <f t="shared" si="3"/>
        <v>Fail</v>
      </c>
      <c r="K53" s="1"/>
      <c r="L53" s="1"/>
    </row>
    <row r="54" spans="1:12" ht="15.75" customHeight="1" x14ac:dyDescent="0.35">
      <c r="A54" s="116"/>
      <c r="B54" s="117"/>
      <c r="C54" s="59"/>
      <c r="D54" s="59"/>
      <c r="E54" s="59"/>
      <c r="F54" s="59">
        <f t="shared" si="0"/>
        <v>0</v>
      </c>
      <c r="G54" s="60"/>
      <c r="H54" s="61">
        <f t="shared" si="1"/>
        <v>0</v>
      </c>
      <c r="I54" s="167" t="str">
        <f t="shared" si="2"/>
        <v>F</v>
      </c>
      <c r="J54" s="166" t="str">
        <f t="shared" si="3"/>
        <v>Fail</v>
      </c>
      <c r="K54" s="1"/>
      <c r="L54" s="1"/>
    </row>
    <row r="55" spans="1:12" ht="15.75" customHeight="1" x14ac:dyDescent="0.35">
      <c r="A55" s="116"/>
      <c r="B55" s="117"/>
      <c r="C55" s="59"/>
      <c r="D55" s="59"/>
      <c r="E55" s="59"/>
      <c r="F55" s="59">
        <f t="shared" si="0"/>
        <v>0</v>
      </c>
      <c r="G55" s="60"/>
      <c r="H55" s="61">
        <f t="shared" si="1"/>
        <v>0</v>
      </c>
      <c r="I55" s="167" t="str">
        <f t="shared" si="2"/>
        <v>F</v>
      </c>
      <c r="J55" s="166" t="str">
        <f t="shared" si="3"/>
        <v>Fail</v>
      </c>
      <c r="K55" s="1"/>
      <c r="L55" s="1"/>
    </row>
    <row r="56" spans="1:12" ht="15.75" customHeight="1" x14ac:dyDescent="0.35">
      <c r="A56" s="116"/>
      <c r="B56" s="117"/>
      <c r="C56" s="59"/>
      <c r="D56" s="59"/>
      <c r="E56" s="59"/>
      <c r="F56" s="59">
        <f t="shared" si="0"/>
        <v>0</v>
      </c>
      <c r="G56" s="60"/>
      <c r="H56" s="61">
        <f t="shared" si="1"/>
        <v>0</v>
      </c>
      <c r="I56" s="167" t="str">
        <f t="shared" si="2"/>
        <v>F</v>
      </c>
      <c r="J56" s="166" t="str">
        <f t="shared" si="3"/>
        <v>Fail</v>
      </c>
      <c r="K56" s="1"/>
      <c r="L56" s="1"/>
    </row>
    <row r="57" spans="1:12" ht="15.75" customHeight="1" x14ac:dyDescent="0.35">
      <c r="A57" s="116"/>
      <c r="B57" s="117"/>
      <c r="C57" s="59"/>
      <c r="D57" s="59"/>
      <c r="E57" s="59"/>
      <c r="F57" s="59">
        <f t="shared" si="0"/>
        <v>0</v>
      </c>
      <c r="G57" s="60"/>
      <c r="H57" s="61">
        <f t="shared" si="1"/>
        <v>0</v>
      </c>
      <c r="I57" s="167" t="str">
        <f t="shared" si="2"/>
        <v>F</v>
      </c>
      <c r="J57" s="166" t="str">
        <f t="shared" si="3"/>
        <v>Fail</v>
      </c>
      <c r="K57" s="1"/>
      <c r="L57" s="1"/>
    </row>
    <row r="58" spans="1:12" ht="15.75" customHeight="1" x14ac:dyDescent="0.35">
      <c r="A58" s="116"/>
      <c r="B58" s="117"/>
      <c r="C58" s="59"/>
      <c r="D58" s="59"/>
      <c r="E58" s="59"/>
      <c r="F58" s="59">
        <f t="shared" si="0"/>
        <v>0</v>
      </c>
      <c r="G58" s="60"/>
      <c r="H58" s="61">
        <f t="shared" si="1"/>
        <v>0</v>
      </c>
      <c r="I58" s="167" t="str">
        <f t="shared" si="2"/>
        <v>F</v>
      </c>
      <c r="J58" s="166" t="str">
        <f t="shared" si="3"/>
        <v>Fail</v>
      </c>
      <c r="K58" s="1"/>
      <c r="L58" s="1"/>
    </row>
    <row r="59" spans="1:12" ht="15.75" customHeight="1" x14ac:dyDescent="0.35">
      <c r="A59" s="116"/>
      <c r="B59" s="117"/>
      <c r="C59" s="59"/>
      <c r="D59" s="59"/>
      <c r="E59" s="59"/>
      <c r="F59" s="59">
        <f t="shared" si="0"/>
        <v>0</v>
      </c>
      <c r="G59" s="60"/>
      <c r="H59" s="61">
        <f t="shared" si="1"/>
        <v>0</v>
      </c>
      <c r="I59" s="167" t="str">
        <f t="shared" si="2"/>
        <v>F</v>
      </c>
      <c r="J59" s="166" t="str">
        <f t="shared" si="3"/>
        <v>Fail</v>
      </c>
      <c r="K59" s="1"/>
      <c r="L59" s="1"/>
    </row>
    <row r="60" spans="1:12" ht="15.75" customHeight="1" x14ac:dyDescent="0.35">
      <c r="A60" s="116"/>
      <c r="B60" s="117"/>
      <c r="C60" s="59"/>
      <c r="D60" s="59"/>
      <c r="E60" s="59"/>
      <c r="F60" s="59">
        <f t="shared" si="0"/>
        <v>0</v>
      </c>
      <c r="G60" s="60"/>
      <c r="H60" s="61">
        <f t="shared" si="1"/>
        <v>0</v>
      </c>
      <c r="I60" s="167" t="str">
        <f t="shared" si="2"/>
        <v>F</v>
      </c>
      <c r="J60" s="166" t="str">
        <f t="shared" si="3"/>
        <v>Fail</v>
      </c>
      <c r="K60" s="1"/>
      <c r="L60" s="1"/>
    </row>
    <row r="61" spans="1:12" ht="15.75" customHeight="1" x14ac:dyDescent="0.35">
      <c r="A61" s="116"/>
      <c r="B61" s="117"/>
      <c r="C61" s="59"/>
      <c r="D61" s="59"/>
      <c r="E61" s="59"/>
      <c r="F61" s="59">
        <f t="shared" si="0"/>
        <v>0</v>
      </c>
      <c r="G61" s="60"/>
      <c r="H61" s="61">
        <f t="shared" si="1"/>
        <v>0</v>
      </c>
      <c r="I61" s="167" t="str">
        <f t="shared" si="2"/>
        <v>F</v>
      </c>
      <c r="J61" s="166" t="str">
        <f t="shared" si="3"/>
        <v>Fail</v>
      </c>
      <c r="K61" s="1"/>
      <c r="L61" s="1"/>
    </row>
    <row r="62" spans="1:12" ht="15.75" customHeight="1" x14ac:dyDescent="0.35">
      <c r="A62" s="116"/>
      <c r="B62" s="117"/>
      <c r="C62" s="59"/>
      <c r="D62" s="59"/>
      <c r="E62" s="59"/>
      <c r="F62" s="59">
        <f t="shared" si="0"/>
        <v>0</v>
      </c>
      <c r="G62" s="60"/>
      <c r="H62" s="61">
        <f t="shared" si="1"/>
        <v>0</v>
      </c>
      <c r="I62" s="167" t="str">
        <f t="shared" si="2"/>
        <v>F</v>
      </c>
      <c r="J62" s="166" t="str">
        <f t="shared" si="3"/>
        <v>Fail</v>
      </c>
      <c r="K62" s="1"/>
      <c r="L62" s="1"/>
    </row>
    <row r="63" spans="1:12" ht="15.75" customHeight="1" x14ac:dyDescent="0.35">
      <c r="A63" s="116"/>
      <c r="B63" s="117"/>
      <c r="C63" s="59"/>
      <c r="D63" s="59"/>
      <c r="E63" s="59"/>
      <c r="F63" s="59">
        <f t="shared" si="0"/>
        <v>0</v>
      </c>
      <c r="G63" s="60"/>
      <c r="H63" s="61">
        <f t="shared" si="1"/>
        <v>0</v>
      </c>
      <c r="I63" s="167" t="str">
        <f t="shared" si="2"/>
        <v>F</v>
      </c>
      <c r="J63" s="166" t="str">
        <f t="shared" si="3"/>
        <v>Fail</v>
      </c>
      <c r="K63" s="1"/>
      <c r="L63" s="1"/>
    </row>
    <row r="64" spans="1:12" ht="15.75" customHeight="1" x14ac:dyDescent="0.35">
      <c r="A64" s="116"/>
      <c r="B64" s="117"/>
      <c r="C64" s="59"/>
      <c r="D64" s="59"/>
      <c r="E64" s="59"/>
      <c r="F64" s="59">
        <f t="shared" si="0"/>
        <v>0</v>
      </c>
      <c r="G64" s="60"/>
      <c r="H64" s="61">
        <f t="shared" si="1"/>
        <v>0</v>
      </c>
      <c r="I64" s="167" t="str">
        <f t="shared" si="2"/>
        <v>F</v>
      </c>
      <c r="J64" s="166" t="str">
        <f t="shared" si="3"/>
        <v>Fail</v>
      </c>
      <c r="K64" s="1"/>
      <c r="L64" s="1"/>
    </row>
    <row r="65" spans="1:12" ht="15.75" customHeight="1" x14ac:dyDescent="0.35">
      <c r="A65" s="116"/>
      <c r="B65" s="117"/>
      <c r="C65" s="59"/>
      <c r="D65" s="59"/>
      <c r="E65" s="59"/>
      <c r="F65" s="59">
        <f t="shared" si="0"/>
        <v>0</v>
      </c>
      <c r="G65" s="60"/>
      <c r="H65" s="61">
        <f t="shared" si="1"/>
        <v>0</v>
      </c>
      <c r="I65" s="167" t="str">
        <f t="shared" si="2"/>
        <v>F</v>
      </c>
      <c r="J65" s="166" t="str">
        <f t="shared" si="3"/>
        <v>Fail</v>
      </c>
      <c r="K65" s="1"/>
      <c r="L65" s="1"/>
    </row>
    <row r="66" spans="1:12" ht="15.75" customHeight="1" x14ac:dyDescent="0.35">
      <c r="A66" s="116"/>
      <c r="B66" s="117"/>
      <c r="C66" s="59"/>
      <c r="D66" s="59"/>
      <c r="E66" s="59"/>
      <c r="F66" s="59">
        <f t="shared" si="0"/>
        <v>0</v>
      </c>
      <c r="G66" s="60"/>
      <c r="H66" s="61">
        <f t="shared" si="1"/>
        <v>0</v>
      </c>
      <c r="I66" s="167" t="str">
        <f t="shared" si="2"/>
        <v>F</v>
      </c>
      <c r="J66" s="166" t="str">
        <f t="shared" si="3"/>
        <v>Fail</v>
      </c>
      <c r="K66" s="1"/>
      <c r="L66" s="1"/>
    </row>
    <row r="67" spans="1:12" ht="15.75" customHeight="1" x14ac:dyDescent="0.35">
      <c r="A67" s="116"/>
      <c r="B67" s="117"/>
      <c r="C67" s="59"/>
      <c r="D67" s="59"/>
      <c r="E67" s="59"/>
      <c r="F67" s="59">
        <f t="shared" si="0"/>
        <v>0</v>
      </c>
      <c r="G67" s="60"/>
      <c r="H67" s="61">
        <f t="shared" si="1"/>
        <v>0</v>
      </c>
      <c r="I67" s="167" t="str">
        <f t="shared" si="2"/>
        <v>F</v>
      </c>
      <c r="J67" s="166" t="str">
        <f t="shared" si="3"/>
        <v>Fail</v>
      </c>
      <c r="K67" s="1"/>
      <c r="L67" s="1"/>
    </row>
    <row r="68" spans="1:12" ht="15.75" customHeight="1" x14ac:dyDescent="0.35">
      <c r="A68" s="116"/>
      <c r="B68" s="117"/>
      <c r="C68" s="59"/>
      <c r="D68" s="59"/>
      <c r="E68" s="59"/>
      <c r="F68" s="59">
        <f t="shared" si="0"/>
        <v>0</v>
      </c>
      <c r="G68" s="60"/>
      <c r="H68" s="61">
        <f t="shared" si="1"/>
        <v>0</v>
      </c>
      <c r="I68" s="167" t="str">
        <f t="shared" si="2"/>
        <v>F</v>
      </c>
      <c r="J68" s="166" t="str">
        <f t="shared" si="3"/>
        <v>Fail</v>
      </c>
      <c r="K68" s="1"/>
      <c r="L68" s="1"/>
    </row>
    <row r="69" spans="1:12" ht="15.75" customHeight="1" x14ac:dyDescent="0.35">
      <c r="A69" s="116"/>
      <c r="B69" s="117"/>
      <c r="C69" s="59"/>
      <c r="D69" s="59"/>
      <c r="E69" s="59"/>
      <c r="F69" s="59">
        <f t="shared" si="0"/>
        <v>0</v>
      </c>
      <c r="G69" s="60"/>
      <c r="H69" s="61">
        <f t="shared" si="1"/>
        <v>0</v>
      </c>
      <c r="I69" s="167" t="str">
        <f t="shared" si="2"/>
        <v>F</v>
      </c>
      <c r="J69" s="166" t="str">
        <f t="shared" si="3"/>
        <v>Fail</v>
      </c>
      <c r="K69" s="1"/>
      <c r="L69" s="1"/>
    </row>
    <row r="70" spans="1:12" ht="15.75" customHeight="1" x14ac:dyDescent="0.35">
      <c r="A70" s="116"/>
      <c r="B70" s="117"/>
      <c r="C70" s="59"/>
      <c r="D70" s="59"/>
      <c r="E70" s="59"/>
      <c r="F70" s="59">
        <f t="shared" si="0"/>
        <v>0</v>
      </c>
      <c r="G70" s="60"/>
      <c r="H70" s="61">
        <f t="shared" si="1"/>
        <v>0</v>
      </c>
      <c r="I70" s="167" t="str">
        <f t="shared" si="2"/>
        <v>F</v>
      </c>
      <c r="J70" s="166" t="str">
        <f t="shared" si="3"/>
        <v>Fail</v>
      </c>
      <c r="K70" s="1"/>
      <c r="L70" s="1"/>
    </row>
    <row r="71" spans="1:12" ht="15.75" customHeight="1" x14ac:dyDescent="0.35">
      <c r="A71" s="116"/>
      <c r="B71" s="117"/>
      <c r="C71" s="59"/>
      <c r="D71" s="59"/>
      <c r="E71" s="59"/>
      <c r="F71" s="59">
        <f t="shared" si="0"/>
        <v>0</v>
      </c>
      <c r="G71" s="60"/>
      <c r="H71" s="61">
        <f t="shared" si="1"/>
        <v>0</v>
      </c>
      <c r="I71" s="167" t="str">
        <f t="shared" si="2"/>
        <v>F</v>
      </c>
      <c r="J71" s="166" t="str">
        <f t="shared" si="3"/>
        <v>Fail</v>
      </c>
      <c r="K71" s="1"/>
      <c r="L71" s="1"/>
    </row>
    <row r="72" spans="1:12" ht="15.75" customHeight="1" x14ac:dyDescent="0.35">
      <c r="A72" s="116"/>
      <c r="B72" s="117"/>
      <c r="C72" s="59"/>
      <c r="D72" s="59"/>
      <c r="E72" s="59"/>
      <c r="F72" s="59">
        <f t="shared" si="0"/>
        <v>0</v>
      </c>
      <c r="G72" s="60"/>
      <c r="H72" s="61">
        <f t="shared" si="1"/>
        <v>0</v>
      </c>
      <c r="I72" s="167" t="str">
        <f t="shared" si="2"/>
        <v>F</v>
      </c>
      <c r="J72" s="166" t="str">
        <f t="shared" si="3"/>
        <v>Fail</v>
      </c>
      <c r="K72" s="1"/>
      <c r="L72" s="1"/>
    </row>
    <row r="73" spans="1:12" ht="15.75" customHeight="1" x14ac:dyDescent="0.35">
      <c r="A73" s="116"/>
      <c r="B73" s="117"/>
      <c r="C73" s="59"/>
      <c r="D73" s="59"/>
      <c r="E73" s="59"/>
      <c r="F73" s="59">
        <f t="shared" si="0"/>
        <v>0</v>
      </c>
      <c r="G73" s="60"/>
      <c r="H73" s="61">
        <f t="shared" si="1"/>
        <v>0</v>
      </c>
      <c r="I73" s="167" t="str">
        <f t="shared" si="2"/>
        <v>F</v>
      </c>
      <c r="J73" s="166" t="str">
        <f t="shared" si="3"/>
        <v>Fail</v>
      </c>
      <c r="K73" s="1"/>
      <c r="L73" s="1"/>
    </row>
    <row r="74" spans="1:12" ht="15.75" customHeight="1" x14ac:dyDescent="0.35">
      <c r="A74" s="116"/>
      <c r="B74" s="117"/>
      <c r="C74" s="59"/>
      <c r="D74" s="59"/>
      <c r="E74" s="59"/>
      <c r="F74" s="59">
        <f t="shared" si="0"/>
        <v>0</v>
      </c>
      <c r="G74" s="60"/>
      <c r="H74" s="61">
        <f t="shared" si="1"/>
        <v>0</v>
      </c>
      <c r="I74" s="167" t="str">
        <f t="shared" si="2"/>
        <v>F</v>
      </c>
      <c r="J74" s="166" t="str">
        <f t="shared" si="3"/>
        <v>Fail</v>
      </c>
      <c r="K74" s="1"/>
      <c r="L74" s="1"/>
    </row>
    <row r="75" spans="1:12" ht="15.75" customHeight="1" x14ac:dyDescent="0.35">
      <c r="A75" s="116"/>
      <c r="B75" s="117"/>
      <c r="C75" s="59"/>
      <c r="D75" s="59"/>
      <c r="E75" s="59"/>
      <c r="F75" s="59">
        <f t="shared" si="0"/>
        <v>0</v>
      </c>
      <c r="G75" s="60"/>
      <c r="H75" s="61">
        <f t="shared" si="1"/>
        <v>0</v>
      </c>
      <c r="I75" s="167" t="str">
        <f t="shared" si="2"/>
        <v>F</v>
      </c>
      <c r="J75" s="166" t="str">
        <f t="shared" si="3"/>
        <v>Fail</v>
      </c>
      <c r="K75" s="1"/>
      <c r="L75" s="1"/>
    </row>
    <row r="76" spans="1:12" ht="15.75" customHeight="1" x14ac:dyDescent="0.35">
      <c r="A76" s="116"/>
      <c r="B76" s="117"/>
      <c r="C76" s="59"/>
      <c r="D76" s="59"/>
      <c r="E76" s="59"/>
      <c r="F76" s="59">
        <f t="shared" si="0"/>
        <v>0</v>
      </c>
      <c r="G76" s="60"/>
      <c r="H76" s="61">
        <f t="shared" si="1"/>
        <v>0</v>
      </c>
      <c r="I76" s="167" t="str">
        <f t="shared" si="2"/>
        <v>F</v>
      </c>
      <c r="J76" s="166" t="str">
        <f t="shared" si="3"/>
        <v>Fail</v>
      </c>
      <c r="K76" s="1"/>
      <c r="L76" s="1"/>
    </row>
    <row r="77" spans="1:12" ht="15.75" customHeight="1" x14ac:dyDescent="0.35">
      <c r="A77" s="116"/>
      <c r="B77" s="117"/>
      <c r="C77" s="59"/>
      <c r="D77" s="59"/>
      <c r="E77" s="59"/>
      <c r="F77" s="59">
        <f t="shared" ref="F77:F140" si="4">ROUND(C77+D77+E77,2)</f>
        <v>0</v>
      </c>
      <c r="G77" s="60"/>
      <c r="H77" s="61">
        <f t="shared" ref="H77:H140" si="5">ROUND(F77+G77,0)</f>
        <v>0</v>
      </c>
      <c r="I77" s="167" t="str">
        <f t="shared" si="2"/>
        <v>F</v>
      </c>
      <c r="J77" s="166" t="str">
        <f t="shared" si="3"/>
        <v>Fail</v>
      </c>
      <c r="K77" s="1"/>
      <c r="L77" s="1"/>
    </row>
    <row r="78" spans="1:12" ht="15.75" customHeight="1" x14ac:dyDescent="0.35">
      <c r="A78" s="116"/>
      <c r="B78" s="117"/>
      <c r="C78" s="59"/>
      <c r="D78" s="59"/>
      <c r="E78" s="59"/>
      <c r="F78" s="59">
        <f t="shared" si="4"/>
        <v>0</v>
      </c>
      <c r="G78" s="60"/>
      <c r="H78" s="61">
        <f t="shared" si="5"/>
        <v>0</v>
      </c>
      <c r="I78" s="167" t="str">
        <f t="shared" ref="I78:I141" si="6">IF(J78="Fail","F",IF(H78&gt;47,"A",IF(H78&gt;38,"B",IF(H78&gt;29,"C",IF(H78&gt;23,"D","F")))))</f>
        <v>F</v>
      </c>
      <c r="J78" s="166" t="str">
        <f t="shared" ref="J78:J141" si="7">IF(AND(F78&gt;=8,G78&gt;=16),"Pass","Fail")</f>
        <v>Fail</v>
      </c>
      <c r="K78" s="1"/>
      <c r="L78" s="1"/>
    </row>
    <row r="79" spans="1:12" ht="15.75" customHeight="1" x14ac:dyDescent="0.35">
      <c r="A79" s="116"/>
      <c r="B79" s="117"/>
      <c r="C79" s="59"/>
      <c r="D79" s="59"/>
      <c r="E79" s="59"/>
      <c r="F79" s="59">
        <f t="shared" si="4"/>
        <v>0</v>
      </c>
      <c r="G79" s="60"/>
      <c r="H79" s="61">
        <f t="shared" si="5"/>
        <v>0</v>
      </c>
      <c r="I79" s="167" t="str">
        <f t="shared" si="6"/>
        <v>F</v>
      </c>
      <c r="J79" s="166" t="str">
        <f t="shared" si="7"/>
        <v>Fail</v>
      </c>
      <c r="K79" s="1"/>
      <c r="L79" s="1"/>
    </row>
    <row r="80" spans="1:12" ht="15.75" customHeight="1" x14ac:dyDescent="0.35">
      <c r="A80" s="116"/>
      <c r="B80" s="117"/>
      <c r="C80" s="59"/>
      <c r="D80" s="59"/>
      <c r="E80" s="59"/>
      <c r="F80" s="59">
        <f t="shared" si="4"/>
        <v>0</v>
      </c>
      <c r="G80" s="60"/>
      <c r="H80" s="61">
        <f t="shared" si="5"/>
        <v>0</v>
      </c>
      <c r="I80" s="167" t="str">
        <f t="shared" si="6"/>
        <v>F</v>
      </c>
      <c r="J80" s="166" t="str">
        <f t="shared" si="7"/>
        <v>Fail</v>
      </c>
      <c r="K80" s="1"/>
      <c r="L80" s="1"/>
    </row>
    <row r="81" spans="1:12" ht="15.75" customHeight="1" x14ac:dyDescent="0.35">
      <c r="A81" s="116"/>
      <c r="B81" s="117"/>
      <c r="C81" s="59"/>
      <c r="D81" s="59"/>
      <c r="E81" s="59"/>
      <c r="F81" s="59">
        <f t="shared" si="4"/>
        <v>0</v>
      </c>
      <c r="G81" s="60"/>
      <c r="H81" s="61">
        <f t="shared" si="5"/>
        <v>0</v>
      </c>
      <c r="I81" s="167" t="str">
        <f t="shared" si="6"/>
        <v>F</v>
      </c>
      <c r="J81" s="166" t="str">
        <f t="shared" si="7"/>
        <v>Fail</v>
      </c>
      <c r="K81" s="1"/>
      <c r="L81" s="1"/>
    </row>
    <row r="82" spans="1:12" ht="15.75" customHeight="1" x14ac:dyDescent="0.35">
      <c r="A82" s="116"/>
      <c r="B82" s="117"/>
      <c r="C82" s="59"/>
      <c r="D82" s="59"/>
      <c r="E82" s="59"/>
      <c r="F82" s="59">
        <f t="shared" si="4"/>
        <v>0</v>
      </c>
      <c r="G82" s="60"/>
      <c r="H82" s="61">
        <f t="shared" si="5"/>
        <v>0</v>
      </c>
      <c r="I82" s="167" t="str">
        <f t="shared" si="6"/>
        <v>F</v>
      </c>
      <c r="J82" s="166" t="str">
        <f t="shared" si="7"/>
        <v>Fail</v>
      </c>
      <c r="K82" s="1"/>
      <c r="L82" s="1"/>
    </row>
    <row r="83" spans="1:12" ht="15.75" customHeight="1" x14ac:dyDescent="0.35">
      <c r="A83" s="116"/>
      <c r="B83" s="117"/>
      <c r="C83" s="59"/>
      <c r="D83" s="59"/>
      <c r="E83" s="59"/>
      <c r="F83" s="59">
        <f t="shared" si="4"/>
        <v>0</v>
      </c>
      <c r="G83" s="60"/>
      <c r="H83" s="61">
        <f t="shared" si="5"/>
        <v>0</v>
      </c>
      <c r="I83" s="167" t="str">
        <f t="shared" si="6"/>
        <v>F</v>
      </c>
      <c r="J83" s="166" t="str">
        <f t="shared" si="7"/>
        <v>Fail</v>
      </c>
      <c r="K83" s="1"/>
      <c r="L83" s="1"/>
    </row>
    <row r="84" spans="1:12" ht="15.75" customHeight="1" x14ac:dyDescent="0.35">
      <c r="A84" s="116"/>
      <c r="B84" s="117"/>
      <c r="C84" s="59"/>
      <c r="D84" s="59"/>
      <c r="E84" s="59"/>
      <c r="F84" s="59">
        <f t="shared" si="4"/>
        <v>0</v>
      </c>
      <c r="G84" s="60"/>
      <c r="H84" s="61">
        <f t="shared" si="5"/>
        <v>0</v>
      </c>
      <c r="I84" s="167" t="str">
        <f t="shared" si="6"/>
        <v>F</v>
      </c>
      <c r="J84" s="166" t="str">
        <f t="shared" si="7"/>
        <v>Fail</v>
      </c>
      <c r="K84" s="1"/>
      <c r="L84" s="1"/>
    </row>
    <row r="85" spans="1:12" ht="15.75" customHeight="1" x14ac:dyDescent="0.35">
      <c r="A85" s="116"/>
      <c r="B85" s="117"/>
      <c r="C85" s="59"/>
      <c r="D85" s="59"/>
      <c r="E85" s="59"/>
      <c r="F85" s="59">
        <f t="shared" si="4"/>
        <v>0</v>
      </c>
      <c r="G85" s="60"/>
      <c r="H85" s="61">
        <f t="shared" si="5"/>
        <v>0</v>
      </c>
      <c r="I85" s="167" t="str">
        <f t="shared" si="6"/>
        <v>F</v>
      </c>
      <c r="J85" s="166" t="str">
        <f t="shared" si="7"/>
        <v>Fail</v>
      </c>
      <c r="K85" s="1"/>
      <c r="L85" s="1"/>
    </row>
    <row r="86" spans="1:12" ht="15.75" customHeight="1" x14ac:dyDescent="0.35">
      <c r="A86" s="116"/>
      <c r="B86" s="117"/>
      <c r="C86" s="59"/>
      <c r="D86" s="59"/>
      <c r="E86" s="59"/>
      <c r="F86" s="59">
        <f t="shared" si="4"/>
        <v>0</v>
      </c>
      <c r="G86" s="60"/>
      <c r="H86" s="61">
        <f t="shared" si="5"/>
        <v>0</v>
      </c>
      <c r="I86" s="167" t="str">
        <f t="shared" si="6"/>
        <v>F</v>
      </c>
      <c r="J86" s="166" t="str">
        <f t="shared" si="7"/>
        <v>Fail</v>
      </c>
      <c r="K86" s="1"/>
      <c r="L86" s="1"/>
    </row>
    <row r="87" spans="1:12" ht="15.75" customHeight="1" x14ac:dyDescent="0.35">
      <c r="A87" s="116"/>
      <c r="B87" s="117"/>
      <c r="C87" s="59"/>
      <c r="D87" s="59"/>
      <c r="E87" s="59"/>
      <c r="F87" s="59">
        <f t="shared" si="4"/>
        <v>0</v>
      </c>
      <c r="G87" s="60"/>
      <c r="H87" s="61">
        <f t="shared" si="5"/>
        <v>0</v>
      </c>
      <c r="I87" s="167" t="str">
        <f t="shared" si="6"/>
        <v>F</v>
      </c>
      <c r="J87" s="166" t="str">
        <f t="shared" si="7"/>
        <v>Fail</v>
      </c>
      <c r="K87" s="1"/>
      <c r="L87" s="1"/>
    </row>
    <row r="88" spans="1:12" ht="15.75" customHeight="1" x14ac:dyDescent="0.35">
      <c r="A88" s="116"/>
      <c r="B88" s="117"/>
      <c r="C88" s="59"/>
      <c r="D88" s="59"/>
      <c r="E88" s="59"/>
      <c r="F88" s="59">
        <f t="shared" si="4"/>
        <v>0</v>
      </c>
      <c r="G88" s="60"/>
      <c r="H88" s="61">
        <f t="shared" si="5"/>
        <v>0</v>
      </c>
      <c r="I88" s="167" t="str">
        <f t="shared" si="6"/>
        <v>F</v>
      </c>
      <c r="J88" s="166" t="str">
        <f t="shared" si="7"/>
        <v>Fail</v>
      </c>
      <c r="K88" s="1"/>
      <c r="L88" s="1"/>
    </row>
    <row r="89" spans="1:12" ht="15.75" customHeight="1" x14ac:dyDescent="0.35">
      <c r="A89" s="116"/>
      <c r="B89" s="117"/>
      <c r="C89" s="59"/>
      <c r="D89" s="59"/>
      <c r="E89" s="59"/>
      <c r="F89" s="59">
        <f t="shared" si="4"/>
        <v>0</v>
      </c>
      <c r="G89" s="60"/>
      <c r="H89" s="61">
        <f t="shared" si="5"/>
        <v>0</v>
      </c>
      <c r="I89" s="167" t="str">
        <f t="shared" si="6"/>
        <v>F</v>
      </c>
      <c r="J89" s="166" t="str">
        <f t="shared" si="7"/>
        <v>Fail</v>
      </c>
      <c r="K89" s="1"/>
      <c r="L89" s="1"/>
    </row>
    <row r="90" spans="1:12" ht="15.75" customHeight="1" x14ac:dyDescent="0.35">
      <c r="A90" s="116"/>
      <c r="B90" s="117"/>
      <c r="C90" s="59"/>
      <c r="D90" s="59"/>
      <c r="E90" s="59"/>
      <c r="F90" s="59">
        <f t="shared" si="4"/>
        <v>0</v>
      </c>
      <c r="G90" s="60"/>
      <c r="H90" s="61">
        <f t="shared" si="5"/>
        <v>0</v>
      </c>
      <c r="I90" s="167" t="str">
        <f t="shared" si="6"/>
        <v>F</v>
      </c>
      <c r="J90" s="166" t="str">
        <f t="shared" si="7"/>
        <v>Fail</v>
      </c>
      <c r="K90" s="1"/>
      <c r="L90" s="1"/>
    </row>
    <row r="91" spans="1:12" ht="15.75" customHeight="1" x14ac:dyDescent="0.35">
      <c r="A91" s="116"/>
      <c r="B91" s="117"/>
      <c r="C91" s="59"/>
      <c r="D91" s="59"/>
      <c r="E91" s="59"/>
      <c r="F91" s="59">
        <f t="shared" si="4"/>
        <v>0</v>
      </c>
      <c r="G91" s="60"/>
      <c r="H91" s="61">
        <f t="shared" si="5"/>
        <v>0</v>
      </c>
      <c r="I91" s="167" t="str">
        <f t="shared" si="6"/>
        <v>F</v>
      </c>
      <c r="J91" s="166" t="str">
        <f t="shared" si="7"/>
        <v>Fail</v>
      </c>
      <c r="K91" s="1"/>
      <c r="L91" s="1"/>
    </row>
    <row r="92" spans="1:12" ht="15.75" customHeight="1" x14ac:dyDescent="0.35">
      <c r="A92" s="116"/>
      <c r="B92" s="117"/>
      <c r="C92" s="59"/>
      <c r="D92" s="59"/>
      <c r="E92" s="59"/>
      <c r="F92" s="59">
        <f t="shared" si="4"/>
        <v>0</v>
      </c>
      <c r="G92" s="60"/>
      <c r="H92" s="61">
        <f t="shared" si="5"/>
        <v>0</v>
      </c>
      <c r="I92" s="167" t="str">
        <f t="shared" si="6"/>
        <v>F</v>
      </c>
      <c r="J92" s="166" t="str">
        <f t="shared" si="7"/>
        <v>Fail</v>
      </c>
      <c r="K92" s="1"/>
      <c r="L92" s="1"/>
    </row>
    <row r="93" spans="1:12" ht="15.75" customHeight="1" x14ac:dyDescent="0.35">
      <c r="A93" s="116"/>
      <c r="B93" s="117"/>
      <c r="C93" s="59"/>
      <c r="D93" s="59"/>
      <c r="E93" s="59"/>
      <c r="F93" s="59">
        <f t="shared" si="4"/>
        <v>0</v>
      </c>
      <c r="G93" s="60"/>
      <c r="H93" s="61">
        <f t="shared" si="5"/>
        <v>0</v>
      </c>
      <c r="I93" s="167" t="str">
        <f t="shared" si="6"/>
        <v>F</v>
      </c>
      <c r="J93" s="166" t="str">
        <f t="shared" si="7"/>
        <v>Fail</v>
      </c>
      <c r="K93" s="1"/>
      <c r="L93" s="1"/>
    </row>
    <row r="94" spans="1:12" ht="15.75" customHeight="1" x14ac:dyDescent="0.35">
      <c r="A94" s="116"/>
      <c r="B94" s="117"/>
      <c r="C94" s="59"/>
      <c r="D94" s="59"/>
      <c r="E94" s="59"/>
      <c r="F94" s="59">
        <f t="shared" si="4"/>
        <v>0</v>
      </c>
      <c r="G94" s="60"/>
      <c r="H94" s="61">
        <f t="shared" si="5"/>
        <v>0</v>
      </c>
      <c r="I94" s="167" t="str">
        <f t="shared" si="6"/>
        <v>F</v>
      </c>
      <c r="J94" s="166" t="str">
        <f t="shared" si="7"/>
        <v>Fail</v>
      </c>
      <c r="K94" s="1"/>
      <c r="L94" s="1"/>
    </row>
    <row r="95" spans="1:12" ht="15.75" customHeight="1" x14ac:dyDescent="0.35">
      <c r="A95" s="116"/>
      <c r="B95" s="117"/>
      <c r="C95" s="59"/>
      <c r="D95" s="59"/>
      <c r="E95" s="59"/>
      <c r="F95" s="59">
        <f t="shared" si="4"/>
        <v>0</v>
      </c>
      <c r="G95" s="60"/>
      <c r="H95" s="61">
        <f t="shared" si="5"/>
        <v>0</v>
      </c>
      <c r="I95" s="167" t="str">
        <f t="shared" si="6"/>
        <v>F</v>
      </c>
      <c r="J95" s="166" t="str">
        <f t="shared" si="7"/>
        <v>Fail</v>
      </c>
      <c r="K95" s="1"/>
      <c r="L95" s="1"/>
    </row>
    <row r="96" spans="1:12" ht="15.75" customHeight="1" x14ac:dyDescent="0.35">
      <c r="A96" s="116"/>
      <c r="B96" s="117"/>
      <c r="C96" s="59"/>
      <c r="D96" s="59"/>
      <c r="E96" s="59"/>
      <c r="F96" s="59">
        <f t="shared" si="4"/>
        <v>0</v>
      </c>
      <c r="G96" s="60"/>
      <c r="H96" s="61">
        <f t="shared" si="5"/>
        <v>0</v>
      </c>
      <c r="I96" s="167" t="str">
        <f t="shared" si="6"/>
        <v>F</v>
      </c>
      <c r="J96" s="166" t="str">
        <f t="shared" si="7"/>
        <v>Fail</v>
      </c>
      <c r="K96" s="1"/>
      <c r="L96" s="1"/>
    </row>
    <row r="97" spans="1:12" ht="15.75" customHeight="1" x14ac:dyDescent="0.35">
      <c r="A97" s="116"/>
      <c r="B97" s="117"/>
      <c r="C97" s="59"/>
      <c r="D97" s="59"/>
      <c r="E97" s="59"/>
      <c r="F97" s="59">
        <f t="shared" si="4"/>
        <v>0</v>
      </c>
      <c r="G97" s="60"/>
      <c r="H97" s="61">
        <f t="shared" si="5"/>
        <v>0</v>
      </c>
      <c r="I97" s="167" t="str">
        <f t="shared" si="6"/>
        <v>F</v>
      </c>
      <c r="J97" s="166" t="str">
        <f t="shared" si="7"/>
        <v>Fail</v>
      </c>
      <c r="K97" s="1"/>
      <c r="L97" s="1"/>
    </row>
    <row r="98" spans="1:12" ht="15.75" customHeight="1" x14ac:dyDescent="0.35">
      <c r="A98" s="116"/>
      <c r="B98" s="117"/>
      <c r="C98" s="59"/>
      <c r="D98" s="59"/>
      <c r="E98" s="59"/>
      <c r="F98" s="59">
        <f t="shared" si="4"/>
        <v>0</v>
      </c>
      <c r="G98" s="60"/>
      <c r="H98" s="61">
        <f t="shared" si="5"/>
        <v>0</v>
      </c>
      <c r="I98" s="167" t="str">
        <f t="shared" si="6"/>
        <v>F</v>
      </c>
      <c r="J98" s="166" t="str">
        <f t="shared" si="7"/>
        <v>Fail</v>
      </c>
      <c r="K98" s="1"/>
      <c r="L98" s="1"/>
    </row>
    <row r="99" spans="1:12" ht="15.75" customHeight="1" x14ac:dyDescent="0.35">
      <c r="A99" s="116"/>
      <c r="B99" s="117"/>
      <c r="C99" s="59"/>
      <c r="D99" s="59"/>
      <c r="E99" s="59"/>
      <c r="F99" s="59">
        <f t="shared" si="4"/>
        <v>0</v>
      </c>
      <c r="G99" s="60"/>
      <c r="H99" s="61">
        <f t="shared" si="5"/>
        <v>0</v>
      </c>
      <c r="I99" s="167" t="str">
        <f t="shared" si="6"/>
        <v>F</v>
      </c>
      <c r="J99" s="166" t="str">
        <f t="shared" si="7"/>
        <v>Fail</v>
      </c>
      <c r="K99" s="1"/>
      <c r="L99" s="1"/>
    </row>
    <row r="100" spans="1:12" ht="15.75" customHeight="1" x14ac:dyDescent="0.35">
      <c r="A100" s="116"/>
      <c r="B100" s="117"/>
      <c r="C100" s="59"/>
      <c r="D100" s="59"/>
      <c r="E100" s="59"/>
      <c r="F100" s="59">
        <f t="shared" si="4"/>
        <v>0</v>
      </c>
      <c r="G100" s="60"/>
      <c r="H100" s="61">
        <f t="shared" si="5"/>
        <v>0</v>
      </c>
      <c r="I100" s="167" t="str">
        <f t="shared" si="6"/>
        <v>F</v>
      </c>
      <c r="J100" s="166" t="str">
        <f t="shared" si="7"/>
        <v>Fail</v>
      </c>
      <c r="K100" s="1"/>
      <c r="L100" s="1"/>
    </row>
    <row r="101" spans="1:12" ht="15" customHeight="1" x14ac:dyDescent="0.35">
      <c r="A101" s="116"/>
      <c r="B101" s="117"/>
      <c r="C101" s="59"/>
      <c r="D101" s="59"/>
      <c r="E101" s="59"/>
      <c r="F101" s="59">
        <f t="shared" si="4"/>
        <v>0</v>
      </c>
      <c r="G101" s="60"/>
      <c r="H101" s="61">
        <f t="shared" si="5"/>
        <v>0</v>
      </c>
      <c r="I101" s="167" t="str">
        <f t="shared" si="6"/>
        <v>F</v>
      </c>
      <c r="J101" s="166" t="str">
        <f t="shared" si="7"/>
        <v>Fail</v>
      </c>
    </row>
    <row r="102" spans="1:12" ht="15" customHeight="1" x14ac:dyDescent="0.35">
      <c r="A102" s="116"/>
      <c r="B102" s="117"/>
      <c r="C102" s="59"/>
      <c r="D102" s="59"/>
      <c r="E102" s="59"/>
      <c r="F102" s="59">
        <f t="shared" si="4"/>
        <v>0</v>
      </c>
      <c r="G102" s="60"/>
      <c r="H102" s="61">
        <f t="shared" si="5"/>
        <v>0</v>
      </c>
      <c r="I102" s="167" t="str">
        <f t="shared" si="6"/>
        <v>F</v>
      </c>
      <c r="J102" s="166" t="str">
        <f t="shared" si="7"/>
        <v>Fail</v>
      </c>
    </row>
    <row r="103" spans="1:12" ht="15" customHeight="1" x14ac:dyDescent="0.35">
      <c r="A103" s="116"/>
      <c r="B103" s="117"/>
      <c r="C103" s="59"/>
      <c r="D103" s="59"/>
      <c r="E103" s="59"/>
      <c r="F103" s="59">
        <f t="shared" si="4"/>
        <v>0</v>
      </c>
      <c r="G103" s="60"/>
      <c r="H103" s="61">
        <f t="shared" si="5"/>
        <v>0</v>
      </c>
      <c r="I103" s="167" t="str">
        <f t="shared" si="6"/>
        <v>F</v>
      </c>
      <c r="J103" s="166" t="str">
        <f t="shared" si="7"/>
        <v>Fail</v>
      </c>
    </row>
    <row r="104" spans="1:12" ht="15" customHeight="1" x14ac:dyDescent="0.35">
      <c r="A104" s="116"/>
      <c r="B104" s="117"/>
      <c r="C104" s="59"/>
      <c r="D104" s="59"/>
      <c r="E104" s="59"/>
      <c r="F104" s="59">
        <f t="shared" si="4"/>
        <v>0</v>
      </c>
      <c r="G104" s="60"/>
      <c r="H104" s="61">
        <f t="shared" si="5"/>
        <v>0</v>
      </c>
      <c r="I104" s="167" t="str">
        <f t="shared" si="6"/>
        <v>F</v>
      </c>
      <c r="J104" s="166" t="str">
        <f t="shared" si="7"/>
        <v>Fail</v>
      </c>
    </row>
    <row r="105" spans="1:12" ht="15" customHeight="1" x14ac:dyDescent="0.35">
      <c r="A105" s="116"/>
      <c r="B105" s="117"/>
      <c r="C105" s="59"/>
      <c r="D105" s="59"/>
      <c r="E105" s="59"/>
      <c r="F105" s="59">
        <f t="shared" si="4"/>
        <v>0</v>
      </c>
      <c r="G105" s="60"/>
      <c r="H105" s="61">
        <f t="shared" si="5"/>
        <v>0</v>
      </c>
      <c r="I105" s="167" t="str">
        <f t="shared" si="6"/>
        <v>F</v>
      </c>
      <c r="J105" s="166" t="str">
        <f t="shared" si="7"/>
        <v>Fail</v>
      </c>
    </row>
    <row r="106" spans="1:12" ht="15" customHeight="1" x14ac:dyDescent="0.35">
      <c r="A106" s="116"/>
      <c r="B106" s="117"/>
      <c r="C106" s="59"/>
      <c r="D106" s="59"/>
      <c r="E106" s="59"/>
      <c r="F106" s="59">
        <f t="shared" si="4"/>
        <v>0</v>
      </c>
      <c r="G106" s="60"/>
      <c r="H106" s="61">
        <f t="shared" si="5"/>
        <v>0</v>
      </c>
      <c r="I106" s="167" t="str">
        <f t="shared" si="6"/>
        <v>F</v>
      </c>
      <c r="J106" s="166" t="str">
        <f t="shared" si="7"/>
        <v>Fail</v>
      </c>
    </row>
    <row r="107" spans="1:12" ht="15" customHeight="1" x14ac:dyDescent="0.35">
      <c r="A107" s="116"/>
      <c r="B107" s="117"/>
      <c r="C107" s="59"/>
      <c r="D107" s="59"/>
      <c r="E107" s="59"/>
      <c r="F107" s="59">
        <f t="shared" si="4"/>
        <v>0</v>
      </c>
      <c r="G107" s="60"/>
      <c r="H107" s="61">
        <f t="shared" si="5"/>
        <v>0</v>
      </c>
      <c r="I107" s="167" t="str">
        <f t="shared" si="6"/>
        <v>F</v>
      </c>
      <c r="J107" s="166" t="str">
        <f t="shared" si="7"/>
        <v>Fail</v>
      </c>
    </row>
    <row r="108" spans="1:12" ht="15" customHeight="1" x14ac:dyDescent="0.35">
      <c r="A108" s="116"/>
      <c r="B108" s="117"/>
      <c r="C108" s="59"/>
      <c r="D108" s="59"/>
      <c r="E108" s="59"/>
      <c r="F108" s="59">
        <f t="shared" si="4"/>
        <v>0</v>
      </c>
      <c r="G108" s="60"/>
      <c r="H108" s="61">
        <f t="shared" si="5"/>
        <v>0</v>
      </c>
      <c r="I108" s="167" t="str">
        <f t="shared" si="6"/>
        <v>F</v>
      </c>
      <c r="J108" s="166" t="str">
        <f t="shared" si="7"/>
        <v>Fail</v>
      </c>
    </row>
    <row r="109" spans="1:12" ht="15" customHeight="1" x14ac:dyDescent="0.35">
      <c r="A109" s="116"/>
      <c r="B109" s="117"/>
      <c r="C109" s="59"/>
      <c r="D109" s="59"/>
      <c r="E109" s="59"/>
      <c r="F109" s="59">
        <f t="shared" si="4"/>
        <v>0</v>
      </c>
      <c r="G109" s="60"/>
      <c r="H109" s="61">
        <f t="shared" si="5"/>
        <v>0</v>
      </c>
      <c r="I109" s="167" t="str">
        <f t="shared" si="6"/>
        <v>F</v>
      </c>
      <c r="J109" s="166" t="str">
        <f t="shared" si="7"/>
        <v>Fail</v>
      </c>
    </row>
    <row r="110" spans="1:12" ht="15" customHeight="1" x14ac:dyDescent="0.35">
      <c r="A110" s="116"/>
      <c r="B110" s="117"/>
      <c r="C110" s="59"/>
      <c r="D110" s="59"/>
      <c r="E110" s="59"/>
      <c r="F110" s="59">
        <f t="shared" si="4"/>
        <v>0</v>
      </c>
      <c r="G110" s="60"/>
      <c r="H110" s="61">
        <f t="shared" si="5"/>
        <v>0</v>
      </c>
      <c r="I110" s="167" t="str">
        <f t="shared" si="6"/>
        <v>F</v>
      </c>
      <c r="J110" s="166" t="str">
        <f t="shared" si="7"/>
        <v>Fail</v>
      </c>
    </row>
    <row r="111" spans="1:12" ht="15" customHeight="1" x14ac:dyDescent="0.35">
      <c r="A111" s="116"/>
      <c r="B111" s="117"/>
      <c r="C111" s="59"/>
      <c r="D111" s="59"/>
      <c r="E111" s="59"/>
      <c r="F111" s="59">
        <f t="shared" si="4"/>
        <v>0</v>
      </c>
      <c r="G111" s="60"/>
      <c r="H111" s="61">
        <f t="shared" si="5"/>
        <v>0</v>
      </c>
      <c r="I111" s="167" t="str">
        <f t="shared" si="6"/>
        <v>F</v>
      </c>
      <c r="J111" s="166" t="str">
        <f t="shared" si="7"/>
        <v>Fail</v>
      </c>
    </row>
    <row r="112" spans="1:12" ht="15" customHeight="1" x14ac:dyDescent="0.35">
      <c r="A112" s="116"/>
      <c r="B112" s="117"/>
      <c r="C112" s="59"/>
      <c r="D112" s="59"/>
      <c r="E112" s="59"/>
      <c r="F112" s="59">
        <f t="shared" si="4"/>
        <v>0</v>
      </c>
      <c r="G112" s="60"/>
      <c r="H112" s="61">
        <f t="shared" si="5"/>
        <v>0</v>
      </c>
      <c r="I112" s="169" t="str">
        <f t="shared" si="6"/>
        <v>F</v>
      </c>
      <c r="J112" s="166" t="str">
        <f t="shared" si="7"/>
        <v>Fail</v>
      </c>
    </row>
    <row r="113" spans="1:10" ht="15" customHeight="1" x14ac:dyDescent="0.35">
      <c r="A113" s="156"/>
      <c r="B113" s="156"/>
      <c r="C113" s="156"/>
      <c r="D113" s="156"/>
      <c r="E113" s="156"/>
      <c r="F113" s="59">
        <f t="shared" si="4"/>
        <v>0</v>
      </c>
      <c r="G113" s="60"/>
      <c r="H113" s="61">
        <f t="shared" si="5"/>
        <v>0</v>
      </c>
      <c r="I113" s="169" t="str">
        <f t="shared" si="6"/>
        <v>F</v>
      </c>
      <c r="J113" s="166" t="str">
        <f t="shared" si="7"/>
        <v>Fail</v>
      </c>
    </row>
    <row r="114" spans="1:10" ht="15" customHeight="1" x14ac:dyDescent="0.35">
      <c r="A114" s="156"/>
      <c r="B114" s="156"/>
      <c r="C114" s="156"/>
      <c r="D114" s="156"/>
      <c r="E114" s="156"/>
      <c r="F114" s="59">
        <f t="shared" si="4"/>
        <v>0</v>
      </c>
      <c r="G114" s="60"/>
      <c r="H114" s="61">
        <f t="shared" si="5"/>
        <v>0</v>
      </c>
      <c r="I114" s="169" t="str">
        <f t="shared" si="6"/>
        <v>F</v>
      </c>
      <c r="J114" s="166" t="str">
        <f t="shared" si="7"/>
        <v>Fail</v>
      </c>
    </row>
    <row r="115" spans="1:10" ht="15" customHeight="1" x14ac:dyDescent="0.35">
      <c r="A115" s="156"/>
      <c r="B115" s="156"/>
      <c r="C115" s="156"/>
      <c r="D115" s="156"/>
      <c r="E115" s="156"/>
      <c r="F115" s="59">
        <f t="shared" si="4"/>
        <v>0</v>
      </c>
      <c r="G115" s="60"/>
      <c r="H115" s="61">
        <f t="shared" si="5"/>
        <v>0</v>
      </c>
      <c r="I115" s="169" t="str">
        <f t="shared" si="6"/>
        <v>F</v>
      </c>
      <c r="J115" s="166" t="str">
        <f t="shared" si="7"/>
        <v>Fail</v>
      </c>
    </row>
    <row r="116" spans="1:10" ht="15" customHeight="1" x14ac:dyDescent="0.35">
      <c r="A116" s="156"/>
      <c r="B116" s="156"/>
      <c r="C116" s="156"/>
      <c r="D116" s="156"/>
      <c r="E116" s="156"/>
      <c r="F116" s="59">
        <f t="shared" si="4"/>
        <v>0</v>
      </c>
      <c r="G116" s="60"/>
      <c r="H116" s="61">
        <f t="shared" si="5"/>
        <v>0</v>
      </c>
      <c r="I116" s="169" t="str">
        <f t="shared" si="6"/>
        <v>F</v>
      </c>
      <c r="J116" s="166" t="str">
        <f t="shared" si="7"/>
        <v>Fail</v>
      </c>
    </row>
    <row r="117" spans="1:10" ht="15" customHeight="1" x14ac:dyDescent="0.35">
      <c r="A117" s="156"/>
      <c r="B117" s="156"/>
      <c r="C117" s="156"/>
      <c r="D117" s="156"/>
      <c r="E117" s="156"/>
      <c r="F117" s="59">
        <f t="shared" si="4"/>
        <v>0</v>
      </c>
      <c r="G117" s="60"/>
      <c r="H117" s="61">
        <f t="shared" si="5"/>
        <v>0</v>
      </c>
      <c r="I117" s="169" t="str">
        <f t="shared" si="6"/>
        <v>F</v>
      </c>
      <c r="J117" s="166" t="str">
        <f t="shared" si="7"/>
        <v>Fail</v>
      </c>
    </row>
    <row r="118" spans="1:10" ht="15" customHeight="1" x14ac:dyDescent="0.35">
      <c r="A118" s="156"/>
      <c r="B118" s="156"/>
      <c r="C118" s="156"/>
      <c r="D118" s="156"/>
      <c r="E118" s="156"/>
      <c r="F118" s="59">
        <f t="shared" si="4"/>
        <v>0</v>
      </c>
      <c r="G118" s="60"/>
      <c r="H118" s="61">
        <f t="shared" si="5"/>
        <v>0</v>
      </c>
      <c r="I118" s="169" t="str">
        <f t="shared" si="6"/>
        <v>F</v>
      </c>
      <c r="J118" s="166" t="str">
        <f t="shared" si="7"/>
        <v>Fail</v>
      </c>
    </row>
    <row r="119" spans="1:10" ht="15" customHeight="1" x14ac:dyDescent="0.35">
      <c r="A119" s="156"/>
      <c r="B119" s="156"/>
      <c r="C119" s="156"/>
      <c r="D119" s="156"/>
      <c r="E119" s="156"/>
      <c r="F119" s="59">
        <f t="shared" si="4"/>
        <v>0</v>
      </c>
      <c r="G119" s="60"/>
      <c r="H119" s="61">
        <f t="shared" si="5"/>
        <v>0</v>
      </c>
      <c r="I119" s="169" t="str">
        <f t="shared" si="6"/>
        <v>F</v>
      </c>
      <c r="J119" s="166" t="str">
        <f t="shared" si="7"/>
        <v>Fail</v>
      </c>
    </row>
    <row r="120" spans="1:10" ht="15" customHeight="1" x14ac:dyDescent="0.35">
      <c r="A120" s="156"/>
      <c r="B120" s="156"/>
      <c r="C120" s="156"/>
      <c r="D120" s="156"/>
      <c r="E120" s="156"/>
      <c r="F120" s="59">
        <f t="shared" si="4"/>
        <v>0</v>
      </c>
      <c r="G120" s="60"/>
      <c r="H120" s="61">
        <f t="shared" si="5"/>
        <v>0</v>
      </c>
      <c r="I120" s="169" t="str">
        <f t="shared" si="6"/>
        <v>F</v>
      </c>
      <c r="J120" s="166" t="str">
        <f t="shared" si="7"/>
        <v>Fail</v>
      </c>
    </row>
    <row r="121" spans="1:10" ht="15" customHeight="1" x14ac:dyDescent="0.35">
      <c r="A121" s="156"/>
      <c r="B121" s="156"/>
      <c r="C121" s="156"/>
      <c r="D121" s="156"/>
      <c r="E121" s="156"/>
      <c r="F121" s="59">
        <f t="shared" si="4"/>
        <v>0</v>
      </c>
      <c r="G121" s="60"/>
      <c r="H121" s="61">
        <f t="shared" si="5"/>
        <v>0</v>
      </c>
      <c r="I121" s="169" t="str">
        <f t="shared" si="6"/>
        <v>F</v>
      </c>
      <c r="J121" s="166" t="str">
        <f t="shared" si="7"/>
        <v>Fail</v>
      </c>
    </row>
    <row r="122" spans="1:10" ht="15" customHeight="1" x14ac:dyDescent="0.35">
      <c r="A122" s="156"/>
      <c r="B122" s="156"/>
      <c r="C122" s="156"/>
      <c r="D122" s="156"/>
      <c r="E122" s="156"/>
      <c r="F122" s="59">
        <f t="shared" si="4"/>
        <v>0</v>
      </c>
      <c r="G122" s="60"/>
      <c r="H122" s="61">
        <f t="shared" si="5"/>
        <v>0</v>
      </c>
      <c r="I122" s="169" t="str">
        <f t="shared" si="6"/>
        <v>F</v>
      </c>
      <c r="J122" s="166" t="str">
        <f t="shared" si="7"/>
        <v>Fail</v>
      </c>
    </row>
    <row r="123" spans="1:10" ht="15" customHeight="1" x14ac:dyDescent="0.35">
      <c r="A123" s="156"/>
      <c r="B123" s="156"/>
      <c r="C123" s="156"/>
      <c r="D123" s="156"/>
      <c r="E123" s="156"/>
      <c r="F123" s="59">
        <f t="shared" si="4"/>
        <v>0</v>
      </c>
      <c r="G123" s="60"/>
      <c r="H123" s="61">
        <f t="shared" si="5"/>
        <v>0</v>
      </c>
      <c r="I123" s="169" t="str">
        <f t="shared" si="6"/>
        <v>F</v>
      </c>
      <c r="J123" s="166" t="str">
        <f t="shared" si="7"/>
        <v>Fail</v>
      </c>
    </row>
    <row r="124" spans="1:10" ht="15" customHeight="1" x14ac:dyDescent="0.35">
      <c r="A124" s="156"/>
      <c r="B124" s="156"/>
      <c r="C124" s="156"/>
      <c r="D124" s="156"/>
      <c r="E124" s="156"/>
      <c r="F124" s="59">
        <f t="shared" si="4"/>
        <v>0</v>
      </c>
      <c r="G124" s="60"/>
      <c r="H124" s="61">
        <f t="shared" si="5"/>
        <v>0</v>
      </c>
      <c r="I124" s="169" t="str">
        <f t="shared" si="6"/>
        <v>F</v>
      </c>
      <c r="J124" s="166" t="str">
        <f t="shared" si="7"/>
        <v>Fail</v>
      </c>
    </row>
    <row r="125" spans="1:10" ht="15" customHeight="1" x14ac:dyDescent="0.35">
      <c r="A125" s="156"/>
      <c r="B125" s="156"/>
      <c r="C125" s="156"/>
      <c r="D125" s="156"/>
      <c r="E125" s="156"/>
      <c r="F125" s="59">
        <f t="shared" si="4"/>
        <v>0</v>
      </c>
      <c r="G125" s="60"/>
      <c r="H125" s="61">
        <f t="shared" si="5"/>
        <v>0</v>
      </c>
      <c r="I125" s="169" t="str">
        <f t="shared" si="6"/>
        <v>F</v>
      </c>
      <c r="J125" s="166" t="str">
        <f t="shared" si="7"/>
        <v>Fail</v>
      </c>
    </row>
    <row r="126" spans="1:10" ht="15" customHeight="1" x14ac:dyDescent="0.35">
      <c r="A126" s="156"/>
      <c r="B126" s="156"/>
      <c r="C126" s="156"/>
      <c r="D126" s="156"/>
      <c r="E126" s="156"/>
      <c r="F126" s="59">
        <f t="shared" si="4"/>
        <v>0</v>
      </c>
      <c r="G126" s="60"/>
      <c r="H126" s="61">
        <f t="shared" si="5"/>
        <v>0</v>
      </c>
      <c r="I126" s="169" t="str">
        <f t="shared" si="6"/>
        <v>F</v>
      </c>
      <c r="J126" s="166" t="str">
        <f t="shared" si="7"/>
        <v>Fail</v>
      </c>
    </row>
    <row r="127" spans="1:10" ht="15" customHeight="1" x14ac:dyDescent="0.35">
      <c r="A127" s="156"/>
      <c r="B127" s="156"/>
      <c r="C127" s="156"/>
      <c r="D127" s="156"/>
      <c r="E127" s="156"/>
      <c r="F127" s="59">
        <f t="shared" si="4"/>
        <v>0</v>
      </c>
      <c r="G127" s="60"/>
      <c r="H127" s="61">
        <f t="shared" si="5"/>
        <v>0</v>
      </c>
      <c r="I127" s="169" t="str">
        <f t="shared" si="6"/>
        <v>F</v>
      </c>
      <c r="J127" s="166" t="str">
        <f t="shared" si="7"/>
        <v>Fail</v>
      </c>
    </row>
    <row r="128" spans="1:10" ht="15" customHeight="1" x14ac:dyDescent="0.35">
      <c r="A128" s="156"/>
      <c r="B128" s="156"/>
      <c r="C128" s="156"/>
      <c r="D128" s="156"/>
      <c r="E128" s="156"/>
      <c r="F128" s="59">
        <f t="shared" si="4"/>
        <v>0</v>
      </c>
      <c r="G128" s="60"/>
      <c r="H128" s="61">
        <f t="shared" si="5"/>
        <v>0</v>
      </c>
      <c r="I128" s="169" t="str">
        <f t="shared" si="6"/>
        <v>F</v>
      </c>
      <c r="J128" s="166" t="str">
        <f t="shared" si="7"/>
        <v>Fail</v>
      </c>
    </row>
    <row r="129" spans="1:10" ht="15" customHeight="1" x14ac:dyDescent="0.35">
      <c r="A129" s="156"/>
      <c r="B129" s="156"/>
      <c r="C129" s="156"/>
      <c r="D129" s="156"/>
      <c r="E129" s="156"/>
      <c r="F129" s="59">
        <f t="shared" si="4"/>
        <v>0</v>
      </c>
      <c r="G129" s="60"/>
      <c r="H129" s="61">
        <f t="shared" si="5"/>
        <v>0</v>
      </c>
      <c r="I129" s="169" t="str">
        <f t="shared" si="6"/>
        <v>F</v>
      </c>
      <c r="J129" s="166" t="str">
        <f t="shared" si="7"/>
        <v>Fail</v>
      </c>
    </row>
    <row r="130" spans="1:10" ht="15" customHeight="1" x14ac:dyDescent="0.35">
      <c r="A130" s="156"/>
      <c r="B130" s="156"/>
      <c r="C130" s="156"/>
      <c r="D130" s="156"/>
      <c r="E130" s="156"/>
      <c r="F130" s="59">
        <f t="shared" si="4"/>
        <v>0</v>
      </c>
      <c r="G130" s="60"/>
      <c r="H130" s="61">
        <f t="shared" si="5"/>
        <v>0</v>
      </c>
      <c r="I130" s="169" t="str">
        <f t="shared" si="6"/>
        <v>F</v>
      </c>
      <c r="J130" s="166" t="str">
        <f t="shared" si="7"/>
        <v>Fail</v>
      </c>
    </row>
    <row r="131" spans="1:10" ht="15" customHeight="1" x14ac:dyDescent="0.35">
      <c r="A131" s="156"/>
      <c r="B131" s="156"/>
      <c r="C131" s="156"/>
      <c r="D131" s="156"/>
      <c r="E131" s="156"/>
      <c r="F131" s="59">
        <f t="shared" si="4"/>
        <v>0</v>
      </c>
      <c r="G131" s="60"/>
      <c r="H131" s="61">
        <f t="shared" si="5"/>
        <v>0</v>
      </c>
      <c r="I131" s="169" t="str">
        <f t="shared" si="6"/>
        <v>F</v>
      </c>
      <c r="J131" s="166" t="str">
        <f t="shared" si="7"/>
        <v>Fail</v>
      </c>
    </row>
    <row r="132" spans="1:10" ht="15" customHeight="1" x14ac:dyDescent="0.35">
      <c r="A132" s="156"/>
      <c r="B132" s="156"/>
      <c r="C132" s="156"/>
      <c r="D132" s="156"/>
      <c r="E132" s="156"/>
      <c r="F132" s="59">
        <f t="shared" si="4"/>
        <v>0</v>
      </c>
      <c r="G132" s="60"/>
      <c r="H132" s="61">
        <f t="shared" si="5"/>
        <v>0</v>
      </c>
      <c r="I132" s="169" t="str">
        <f t="shared" si="6"/>
        <v>F</v>
      </c>
      <c r="J132" s="166" t="str">
        <f t="shared" si="7"/>
        <v>Fail</v>
      </c>
    </row>
    <row r="133" spans="1:10" ht="15" customHeight="1" x14ac:dyDescent="0.35">
      <c r="A133" s="156"/>
      <c r="B133" s="156"/>
      <c r="C133" s="156"/>
      <c r="D133" s="156"/>
      <c r="E133" s="156"/>
      <c r="F133" s="59">
        <f t="shared" si="4"/>
        <v>0</v>
      </c>
      <c r="G133" s="60"/>
      <c r="H133" s="61">
        <f t="shared" si="5"/>
        <v>0</v>
      </c>
      <c r="I133" s="169" t="str">
        <f t="shared" si="6"/>
        <v>F</v>
      </c>
      <c r="J133" s="166" t="str">
        <f t="shared" si="7"/>
        <v>Fail</v>
      </c>
    </row>
    <row r="134" spans="1:10" ht="15" customHeight="1" x14ac:dyDescent="0.35">
      <c r="A134" s="156"/>
      <c r="B134" s="156"/>
      <c r="C134" s="156"/>
      <c r="D134" s="156"/>
      <c r="E134" s="156"/>
      <c r="F134" s="59">
        <f t="shared" si="4"/>
        <v>0</v>
      </c>
      <c r="G134" s="60"/>
      <c r="H134" s="61">
        <f t="shared" si="5"/>
        <v>0</v>
      </c>
      <c r="I134" s="169" t="str">
        <f t="shared" si="6"/>
        <v>F</v>
      </c>
      <c r="J134" s="166" t="str">
        <f t="shared" si="7"/>
        <v>Fail</v>
      </c>
    </row>
    <row r="135" spans="1:10" ht="15" customHeight="1" x14ac:dyDescent="0.35">
      <c r="A135" s="156"/>
      <c r="B135" s="156"/>
      <c r="C135" s="156"/>
      <c r="D135" s="156"/>
      <c r="E135" s="156"/>
      <c r="F135" s="59">
        <f t="shared" si="4"/>
        <v>0</v>
      </c>
      <c r="G135" s="60"/>
      <c r="H135" s="61">
        <f t="shared" si="5"/>
        <v>0</v>
      </c>
      <c r="I135" s="169" t="str">
        <f t="shared" si="6"/>
        <v>F</v>
      </c>
      <c r="J135" s="166" t="str">
        <f t="shared" si="7"/>
        <v>Fail</v>
      </c>
    </row>
    <row r="136" spans="1:10" ht="15" customHeight="1" x14ac:dyDescent="0.35">
      <c r="A136" s="156"/>
      <c r="B136" s="156"/>
      <c r="C136" s="156"/>
      <c r="D136" s="156"/>
      <c r="E136" s="156"/>
      <c r="F136" s="59">
        <f t="shared" si="4"/>
        <v>0</v>
      </c>
      <c r="G136" s="60"/>
      <c r="H136" s="61">
        <f t="shared" si="5"/>
        <v>0</v>
      </c>
      <c r="I136" s="169" t="str">
        <f t="shared" si="6"/>
        <v>F</v>
      </c>
      <c r="J136" s="166" t="str">
        <f t="shared" si="7"/>
        <v>Fail</v>
      </c>
    </row>
    <row r="137" spans="1:10" ht="15" customHeight="1" x14ac:dyDescent="0.35">
      <c r="A137" s="156"/>
      <c r="B137" s="156"/>
      <c r="C137" s="156"/>
      <c r="D137" s="156"/>
      <c r="E137" s="156"/>
      <c r="F137" s="59">
        <f t="shared" si="4"/>
        <v>0</v>
      </c>
      <c r="G137" s="60"/>
      <c r="H137" s="61">
        <f t="shared" si="5"/>
        <v>0</v>
      </c>
      <c r="I137" s="169" t="str">
        <f t="shared" si="6"/>
        <v>F</v>
      </c>
      <c r="J137" s="166" t="str">
        <f t="shared" si="7"/>
        <v>Fail</v>
      </c>
    </row>
    <row r="138" spans="1:10" ht="15" customHeight="1" x14ac:dyDescent="0.35">
      <c r="A138" s="156"/>
      <c r="B138" s="156"/>
      <c r="C138" s="156"/>
      <c r="D138" s="156"/>
      <c r="E138" s="156"/>
      <c r="F138" s="59">
        <f t="shared" si="4"/>
        <v>0</v>
      </c>
      <c r="G138" s="60"/>
      <c r="H138" s="61">
        <f t="shared" si="5"/>
        <v>0</v>
      </c>
      <c r="I138" s="169" t="str">
        <f t="shared" si="6"/>
        <v>F</v>
      </c>
      <c r="J138" s="166" t="str">
        <f t="shared" si="7"/>
        <v>Fail</v>
      </c>
    </row>
    <row r="139" spans="1:10" ht="15" customHeight="1" x14ac:dyDescent="0.35">
      <c r="A139" s="156"/>
      <c r="B139" s="156"/>
      <c r="C139" s="156"/>
      <c r="D139" s="156"/>
      <c r="E139" s="156"/>
      <c r="F139" s="59">
        <f t="shared" si="4"/>
        <v>0</v>
      </c>
      <c r="G139" s="60"/>
      <c r="H139" s="61">
        <f t="shared" si="5"/>
        <v>0</v>
      </c>
      <c r="I139" s="169" t="str">
        <f t="shared" si="6"/>
        <v>F</v>
      </c>
      <c r="J139" s="166" t="str">
        <f t="shared" si="7"/>
        <v>Fail</v>
      </c>
    </row>
    <row r="140" spans="1:10" ht="15" customHeight="1" x14ac:dyDescent="0.35">
      <c r="A140" s="156"/>
      <c r="B140" s="156"/>
      <c r="C140" s="156"/>
      <c r="D140" s="156"/>
      <c r="E140" s="156"/>
      <c r="F140" s="59">
        <f t="shared" si="4"/>
        <v>0</v>
      </c>
      <c r="G140" s="60"/>
      <c r="H140" s="61">
        <f t="shared" si="5"/>
        <v>0</v>
      </c>
      <c r="I140" s="169" t="str">
        <f t="shared" si="6"/>
        <v>F</v>
      </c>
      <c r="J140" s="166" t="str">
        <f t="shared" si="7"/>
        <v>Fail</v>
      </c>
    </row>
    <row r="141" spans="1:10" ht="15" customHeight="1" x14ac:dyDescent="0.35">
      <c r="A141" s="156"/>
      <c r="B141" s="156"/>
      <c r="C141" s="156"/>
      <c r="D141" s="156"/>
      <c r="E141" s="156"/>
      <c r="F141" s="59">
        <f t="shared" ref="F141:F162" si="8">ROUND(C141+D141+E141,2)</f>
        <v>0</v>
      </c>
      <c r="G141" s="60"/>
      <c r="H141" s="61">
        <f t="shared" ref="H141:H162" si="9">ROUND(F141+G141,0)</f>
        <v>0</v>
      </c>
      <c r="I141" s="169" t="str">
        <f t="shared" si="6"/>
        <v>F</v>
      </c>
      <c r="J141" s="166" t="str">
        <f t="shared" si="7"/>
        <v>Fail</v>
      </c>
    </row>
    <row r="142" spans="1:10" ht="15" customHeight="1" x14ac:dyDescent="0.35">
      <c r="A142" s="156"/>
      <c r="B142" s="156"/>
      <c r="C142" s="156"/>
      <c r="D142" s="156"/>
      <c r="E142" s="156"/>
      <c r="F142" s="59">
        <f t="shared" si="8"/>
        <v>0</v>
      </c>
      <c r="G142" s="60"/>
      <c r="H142" s="61">
        <f t="shared" si="9"/>
        <v>0</v>
      </c>
      <c r="I142" s="169" t="str">
        <f t="shared" ref="I142:I162" si="10">IF(J142="Fail","F",IF(H142&gt;47,"A",IF(H142&gt;38,"B",IF(H142&gt;29,"C",IF(H142&gt;23,"D","F")))))</f>
        <v>F</v>
      </c>
      <c r="J142" s="166" t="str">
        <f t="shared" ref="J142:J162" si="11">IF(AND(F142&gt;=8,G142&gt;=16),"Pass","Fail")</f>
        <v>Fail</v>
      </c>
    </row>
    <row r="143" spans="1:10" ht="15" customHeight="1" x14ac:dyDescent="0.35">
      <c r="A143" s="156"/>
      <c r="B143" s="156"/>
      <c r="C143" s="156"/>
      <c r="D143" s="156"/>
      <c r="E143" s="156"/>
      <c r="F143" s="59">
        <f t="shared" si="8"/>
        <v>0</v>
      </c>
      <c r="G143" s="60"/>
      <c r="H143" s="61">
        <f t="shared" si="9"/>
        <v>0</v>
      </c>
      <c r="I143" s="169" t="str">
        <f t="shared" si="10"/>
        <v>F</v>
      </c>
      <c r="J143" s="166" t="str">
        <f t="shared" si="11"/>
        <v>Fail</v>
      </c>
    </row>
    <row r="144" spans="1:10" ht="15" customHeight="1" x14ac:dyDescent="0.35">
      <c r="A144" s="156"/>
      <c r="B144" s="156"/>
      <c r="C144" s="156"/>
      <c r="D144" s="156"/>
      <c r="E144" s="156"/>
      <c r="F144" s="59">
        <f t="shared" si="8"/>
        <v>0</v>
      </c>
      <c r="G144" s="60"/>
      <c r="H144" s="61">
        <f t="shared" si="9"/>
        <v>0</v>
      </c>
      <c r="I144" s="169" t="str">
        <f t="shared" si="10"/>
        <v>F</v>
      </c>
      <c r="J144" s="166" t="str">
        <f t="shared" si="11"/>
        <v>Fail</v>
      </c>
    </row>
    <row r="145" spans="1:10" ht="15" customHeight="1" x14ac:dyDescent="0.35">
      <c r="A145" s="156"/>
      <c r="B145" s="156"/>
      <c r="C145" s="156"/>
      <c r="D145" s="156"/>
      <c r="E145" s="156"/>
      <c r="F145" s="59">
        <f t="shared" si="8"/>
        <v>0</v>
      </c>
      <c r="G145" s="60"/>
      <c r="H145" s="61">
        <f t="shared" si="9"/>
        <v>0</v>
      </c>
      <c r="I145" s="169" t="str">
        <f t="shared" si="10"/>
        <v>F</v>
      </c>
      <c r="J145" s="166" t="str">
        <f t="shared" si="11"/>
        <v>Fail</v>
      </c>
    </row>
    <row r="146" spans="1:10" ht="15" customHeight="1" x14ac:dyDescent="0.35">
      <c r="A146" s="156"/>
      <c r="B146" s="156"/>
      <c r="C146" s="156"/>
      <c r="D146" s="156"/>
      <c r="E146" s="156"/>
      <c r="F146" s="59">
        <f t="shared" si="8"/>
        <v>0</v>
      </c>
      <c r="G146" s="60"/>
      <c r="H146" s="61">
        <f t="shared" si="9"/>
        <v>0</v>
      </c>
      <c r="I146" s="169" t="str">
        <f t="shared" si="10"/>
        <v>F</v>
      </c>
      <c r="J146" s="166" t="str">
        <f t="shared" si="11"/>
        <v>Fail</v>
      </c>
    </row>
    <row r="147" spans="1:10" ht="15" customHeight="1" x14ac:dyDescent="0.35">
      <c r="A147" s="156"/>
      <c r="B147" s="156"/>
      <c r="C147" s="156"/>
      <c r="D147" s="156"/>
      <c r="E147" s="156"/>
      <c r="F147" s="59">
        <f t="shared" si="8"/>
        <v>0</v>
      </c>
      <c r="G147" s="60"/>
      <c r="H147" s="61">
        <f t="shared" si="9"/>
        <v>0</v>
      </c>
      <c r="I147" s="169" t="str">
        <f t="shared" si="10"/>
        <v>F</v>
      </c>
      <c r="J147" s="166" t="str">
        <f t="shared" si="11"/>
        <v>Fail</v>
      </c>
    </row>
    <row r="148" spans="1:10" ht="15" customHeight="1" x14ac:dyDescent="0.35">
      <c r="A148" s="156"/>
      <c r="B148" s="156"/>
      <c r="C148" s="156"/>
      <c r="D148" s="156"/>
      <c r="E148" s="156"/>
      <c r="F148" s="59">
        <f t="shared" si="8"/>
        <v>0</v>
      </c>
      <c r="G148" s="60"/>
      <c r="H148" s="61">
        <f t="shared" si="9"/>
        <v>0</v>
      </c>
      <c r="I148" s="169" t="str">
        <f t="shared" si="10"/>
        <v>F</v>
      </c>
      <c r="J148" s="166" t="str">
        <f t="shared" si="11"/>
        <v>Fail</v>
      </c>
    </row>
    <row r="149" spans="1:10" ht="15" customHeight="1" x14ac:dyDescent="0.35">
      <c r="A149" s="156"/>
      <c r="B149" s="156"/>
      <c r="C149" s="156"/>
      <c r="D149" s="156"/>
      <c r="E149" s="156"/>
      <c r="F149" s="59">
        <f t="shared" si="8"/>
        <v>0</v>
      </c>
      <c r="G149" s="60"/>
      <c r="H149" s="61">
        <f t="shared" si="9"/>
        <v>0</v>
      </c>
      <c r="I149" s="169" t="str">
        <f t="shared" si="10"/>
        <v>F</v>
      </c>
      <c r="J149" s="166" t="str">
        <f t="shared" si="11"/>
        <v>Fail</v>
      </c>
    </row>
    <row r="150" spans="1:10" ht="15" customHeight="1" x14ac:dyDescent="0.35">
      <c r="A150" s="156"/>
      <c r="B150" s="156"/>
      <c r="C150" s="156"/>
      <c r="D150" s="156"/>
      <c r="E150" s="156"/>
      <c r="F150" s="59">
        <f t="shared" si="8"/>
        <v>0</v>
      </c>
      <c r="G150" s="60"/>
      <c r="H150" s="61">
        <f t="shared" si="9"/>
        <v>0</v>
      </c>
      <c r="I150" s="169" t="str">
        <f t="shared" si="10"/>
        <v>F</v>
      </c>
      <c r="J150" s="166" t="str">
        <f t="shared" si="11"/>
        <v>Fail</v>
      </c>
    </row>
    <row r="151" spans="1:10" ht="15" customHeight="1" x14ac:dyDescent="0.35">
      <c r="A151" s="156"/>
      <c r="B151" s="156"/>
      <c r="C151" s="156"/>
      <c r="D151" s="156"/>
      <c r="E151" s="156"/>
      <c r="F151" s="59">
        <f t="shared" si="8"/>
        <v>0</v>
      </c>
      <c r="G151" s="60"/>
      <c r="H151" s="61">
        <f t="shared" si="9"/>
        <v>0</v>
      </c>
      <c r="I151" s="169" t="str">
        <f t="shared" si="10"/>
        <v>F</v>
      </c>
      <c r="J151" s="166" t="str">
        <f t="shared" si="11"/>
        <v>Fail</v>
      </c>
    </row>
    <row r="152" spans="1:10" ht="15" customHeight="1" x14ac:dyDescent="0.35">
      <c r="A152" s="156"/>
      <c r="B152" s="156"/>
      <c r="C152" s="156"/>
      <c r="D152" s="156"/>
      <c r="E152" s="156"/>
      <c r="F152" s="59">
        <f t="shared" si="8"/>
        <v>0</v>
      </c>
      <c r="G152" s="60"/>
      <c r="H152" s="61">
        <f t="shared" si="9"/>
        <v>0</v>
      </c>
      <c r="I152" s="169" t="str">
        <f t="shared" si="10"/>
        <v>F</v>
      </c>
      <c r="J152" s="166" t="str">
        <f t="shared" si="11"/>
        <v>Fail</v>
      </c>
    </row>
    <row r="153" spans="1:10" ht="15" customHeight="1" x14ac:dyDescent="0.35">
      <c r="A153" s="156"/>
      <c r="B153" s="156"/>
      <c r="C153" s="156"/>
      <c r="D153" s="156"/>
      <c r="E153" s="156"/>
      <c r="F153" s="59">
        <f t="shared" si="8"/>
        <v>0</v>
      </c>
      <c r="G153" s="60"/>
      <c r="H153" s="61">
        <f t="shared" si="9"/>
        <v>0</v>
      </c>
      <c r="I153" s="169" t="str">
        <f t="shared" si="10"/>
        <v>F</v>
      </c>
      <c r="J153" s="166" t="str">
        <f t="shared" si="11"/>
        <v>Fail</v>
      </c>
    </row>
    <row r="154" spans="1:10" ht="15" customHeight="1" x14ac:dyDescent="0.35">
      <c r="A154" s="156"/>
      <c r="B154" s="156"/>
      <c r="C154" s="156"/>
      <c r="D154" s="156"/>
      <c r="E154" s="156"/>
      <c r="F154" s="59">
        <f t="shared" si="8"/>
        <v>0</v>
      </c>
      <c r="G154" s="60"/>
      <c r="H154" s="61">
        <f t="shared" si="9"/>
        <v>0</v>
      </c>
      <c r="I154" s="169" t="str">
        <f t="shared" si="10"/>
        <v>F</v>
      </c>
      <c r="J154" s="166" t="str">
        <f t="shared" si="11"/>
        <v>Fail</v>
      </c>
    </row>
    <row r="155" spans="1:10" ht="15" customHeight="1" x14ac:dyDescent="0.35">
      <c r="A155" s="156"/>
      <c r="B155" s="156"/>
      <c r="C155" s="156"/>
      <c r="D155" s="156"/>
      <c r="E155" s="156"/>
      <c r="F155" s="59">
        <f t="shared" si="8"/>
        <v>0</v>
      </c>
      <c r="G155" s="60"/>
      <c r="H155" s="61">
        <f t="shared" si="9"/>
        <v>0</v>
      </c>
      <c r="I155" s="169" t="str">
        <f t="shared" si="10"/>
        <v>F</v>
      </c>
      <c r="J155" s="166" t="str">
        <f t="shared" si="11"/>
        <v>Fail</v>
      </c>
    </row>
    <row r="156" spans="1:10" ht="15" customHeight="1" x14ac:dyDescent="0.35">
      <c r="A156" s="156"/>
      <c r="B156" s="156"/>
      <c r="C156" s="156"/>
      <c r="D156" s="156"/>
      <c r="E156" s="156"/>
      <c r="F156" s="59">
        <f t="shared" si="8"/>
        <v>0</v>
      </c>
      <c r="G156" s="60"/>
      <c r="H156" s="61">
        <f t="shared" si="9"/>
        <v>0</v>
      </c>
      <c r="I156" s="169" t="str">
        <f t="shared" si="10"/>
        <v>F</v>
      </c>
      <c r="J156" s="166" t="str">
        <f t="shared" si="11"/>
        <v>Fail</v>
      </c>
    </row>
    <row r="157" spans="1:10" ht="15" customHeight="1" x14ac:dyDescent="0.35">
      <c r="A157" s="156"/>
      <c r="B157" s="156"/>
      <c r="C157" s="156"/>
      <c r="D157" s="156"/>
      <c r="E157" s="156"/>
      <c r="F157" s="59">
        <f t="shared" si="8"/>
        <v>0</v>
      </c>
      <c r="G157" s="60"/>
      <c r="H157" s="61">
        <f t="shared" si="9"/>
        <v>0</v>
      </c>
      <c r="I157" s="169" t="str">
        <f t="shared" si="10"/>
        <v>F</v>
      </c>
      <c r="J157" s="166" t="str">
        <f t="shared" si="11"/>
        <v>Fail</v>
      </c>
    </row>
    <row r="158" spans="1:10" ht="15" customHeight="1" x14ac:dyDescent="0.35">
      <c r="A158" s="156"/>
      <c r="B158" s="156"/>
      <c r="C158" s="156"/>
      <c r="D158" s="156"/>
      <c r="E158" s="156"/>
      <c r="F158" s="59">
        <f t="shared" si="8"/>
        <v>0</v>
      </c>
      <c r="G158" s="60"/>
      <c r="H158" s="61">
        <f t="shared" si="9"/>
        <v>0</v>
      </c>
      <c r="I158" s="169" t="str">
        <f t="shared" si="10"/>
        <v>F</v>
      </c>
      <c r="J158" s="166" t="str">
        <f t="shared" si="11"/>
        <v>Fail</v>
      </c>
    </row>
    <row r="159" spans="1:10" ht="15" customHeight="1" x14ac:dyDescent="0.35">
      <c r="A159" s="156"/>
      <c r="B159" s="156"/>
      <c r="C159" s="156"/>
      <c r="D159" s="156"/>
      <c r="E159" s="156"/>
      <c r="F159" s="59">
        <f t="shared" si="8"/>
        <v>0</v>
      </c>
      <c r="G159" s="60"/>
      <c r="H159" s="61">
        <f t="shared" si="9"/>
        <v>0</v>
      </c>
      <c r="I159" s="169" t="str">
        <f t="shared" si="10"/>
        <v>F</v>
      </c>
      <c r="J159" s="166" t="str">
        <f t="shared" si="11"/>
        <v>Fail</v>
      </c>
    </row>
    <row r="160" spans="1:10" ht="15" customHeight="1" x14ac:dyDescent="0.35">
      <c r="A160" s="156"/>
      <c r="B160" s="156"/>
      <c r="C160" s="156"/>
      <c r="D160" s="156"/>
      <c r="E160" s="156"/>
      <c r="F160" s="59">
        <f t="shared" si="8"/>
        <v>0</v>
      </c>
      <c r="G160" s="60"/>
      <c r="H160" s="61">
        <f t="shared" si="9"/>
        <v>0</v>
      </c>
      <c r="I160" s="169" t="str">
        <f t="shared" si="10"/>
        <v>F</v>
      </c>
      <c r="J160" s="166" t="str">
        <f t="shared" si="11"/>
        <v>Fail</v>
      </c>
    </row>
    <row r="161" spans="1:10" ht="15" customHeight="1" x14ac:dyDescent="0.35">
      <c r="A161" s="156"/>
      <c r="B161" s="156"/>
      <c r="C161" s="156"/>
      <c r="D161" s="156"/>
      <c r="E161" s="156"/>
      <c r="F161" s="59">
        <f t="shared" si="8"/>
        <v>0</v>
      </c>
      <c r="G161" s="60"/>
      <c r="H161" s="61">
        <f t="shared" si="9"/>
        <v>0</v>
      </c>
      <c r="I161" s="169" t="str">
        <f t="shared" si="10"/>
        <v>F</v>
      </c>
      <c r="J161" s="166" t="str">
        <f t="shared" si="11"/>
        <v>Fail</v>
      </c>
    </row>
    <row r="162" spans="1:10" ht="15" customHeight="1" x14ac:dyDescent="0.35">
      <c r="A162" s="156"/>
      <c r="B162" s="156"/>
      <c r="C162" s="156"/>
      <c r="D162" s="156"/>
      <c r="E162" s="156"/>
      <c r="F162" s="59">
        <f t="shared" si="8"/>
        <v>0</v>
      </c>
      <c r="G162" s="60"/>
      <c r="H162" s="61">
        <f t="shared" si="9"/>
        <v>0</v>
      </c>
      <c r="I162" s="169" t="str">
        <f t="shared" si="10"/>
        <v>F</v>
      </c>
      <c r="J162" s="166" t="str">
        <f t="shared" si="11"/>
        <v>Fail</v>
      </c>
    </row>
  </sheetData>
  <mergeCells count="17">
    <mergeCell ref="C6:D6"/>
    <mergeCell ref="G6:J6"/>
    <mergeCell ref="C7:D7"/>
    <mergeCell ref="G7:J7"/>
    <mergeCell ref="A10:A12"/>
    <mergeCell ref="B10:B12"/>
    <mergeCell ref="C10:F10"/>
    <mergeCell ref="H10:H11"/>
    <mergeCell ref="I10:I12"/>
    <mergeCell ref="J10:J12"/>
    <mergeCell ref="B5:D5"/>
    <mergeCell ref="G5:J5"/>
    <mergeCell ref="E1:J1"/>
    <mergeCell ref="B2:J2"/>
    <mergeCell ref="B3:J3"/>
    <mergeCell ref="B4:D4"/>
    <mergeCell ref="F4:J4"/>
  </mergeCells>
  <conditionalFormatting sqref="C1:E1 E4:E5 C10:E112">
    <cfRule type="cellIs" dxfId="46" priority="9" operator="lessThan">
      <formula>1</formula>
    </cfRule>
  </conditionalFormatting>
  <conditionalFormatting sqref="J10">
    <cfRule type="containsText" dxfId="45" priority="10" operator="containsText" text="fail">
      <formula>NOT(ISERROR(SEARCH(("fail"),(J10))))</formula>
    </cfRule>
  </conditionalFormatting>
  <conditionalFormatting sqref="C34:E112">
    <cfRule type="cellIs" dxfId="44" priority="12" operator="lessThan">
      <formula>0</formula>
    </cfRule>
  </conditionalFormatting>
  <conditionalFormatting sqref="I13:I162">
    <cfRule type="cellIs" dxfId="43" priority="7" operator="equal">
      <formula>"F"</formula>
    </cfRule>
  </conditionalFormatting>
  <conditionalFormatting sqref="G13:G162">
    <cfRule type="cellIs" dxfId="42" priority="5" operator="lessThan">
      <formula>16</formula>
    </cfRule>
  </conditionalFormatting>
  <conditionalFormatting sqref="H13:H162">
    <cfRule type="cellIs" dxfId="41" priority="4" operator="lessThan">
      <formula>24</formula>
    </cfRule>
  </conditionalFormatting>
  <conditionalFormatting sqref="F13:F162">
    <cfRule type="cellIs" dxfId="40" priority="3" operator="lessThan">
      <formula>8</formula>
    </cfRule>
  </conditionalFormatting>
  <conditionalFormatting sqref="J13:J162">
    <cfRule type="containsText" dxfId="39" priority="1" operator="containsText" text="fail">
      <formula>NOT(ISERROR(SEARCH("fail",J13)))</formula>
    </cfRule>
  </conditionalFormatting>
  <printOptions horizontalCentered="1"/>
  <pageMargins left="0.70866141732283505" right="0.70866141732283505" top="0.59055118110236204" bottom="0.31496062992126" header="0" footer="0"/>
  <pageSetup paperSize="9" scale="75" orientation="portrait" r:id="rId1"/>
  <headerFooter>
    <oddHeader>&amp;CPage &amp;R&amp;D&amp;T</oddHeader>
    <oddFooter>&amp;LDegree In-Charge Examination &amp;RCourse In-Incharge</oddFooter>
  </headerFooter>
  <rowBreaks count="1" manualBreakCount="1">
    <brk id="5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800-000000000000}">
          <x14:formula1>
            <xm:f>'Work '!$AC$5:$AC$154</xm:f>
          </x14:formula1>
          <xm:sqref>D9</xm:sqref>
        </x14:dataValidation>
        <x14:dataValidation type="list" allowBlank="1" showErrorMessage="1" xr:uid="{00000000-0002-0000-0800-000001000000}">
          <x14:formula1>
            <xm:f>'Work '!$N$7:$N$14</xm:f>
          </x14:formula1>
          <xm:sqref>G5</xm:sqref>
        </x14:dataValidation>
        <x14:dataValidation type="list" allowBlank="1" showErrorMessage="1" xr:uid="{00000000-0002-0000-0800-000002000000}">
          <x14:formula1>
            <xm:f>'Work '!$Z$7:$Z$10</xm:f>
          </x14:formula1>
          <xm:sqref>E1</xm:sqref>
        </x14:dataValidation>
        <x14:dataValidation type="list" allowBlank="1" showErrorMessage="1" xr:uid="{00000000-0002-0000-0800-000003000000}">
          <x14:formula1>
            <xm:f>'Work '!$B$15</xm:f>
          </x14:formula1>
          <xm:sqref>B7</xm:sqref>
        </x14:dataValidation>
        <x14:dataValidation type="list" allowBlank="1" showErrorMessage="1" xr:uid="{00000000-0002-0000-0800-000004000000}">
          <x14:formula1>
            <xm:f>'Work '!$T$28:$T$30</xm:f>
          </x14:formula1>
          <xm:sqref>C7</xm:sqref>
        </x14:dataValidation>
        <x14:dataValidation type="list" allowBlank="1" showErrorMessage="1" xr:uid="{00000000-0002-0000-0800-000005000000}">
          <x14:formula1>
            <xm:f>'Work '!$W$7:$W$9</xm:f>
          </x14:formula1>
          <xm:sqref>G7</xm:sqref>
        </x14:dataValidation>
        <x14:dataValidation type="list" allowBlank="1" showErrorMessage="1" xr:uid="{00000000-0002-0000-0800-000006000000}">
          <x14:formula1>
            <xm:f>'Work '!$T$7:$T$17</xm:f>
          </x14:formula1>
          <xm:sqref>G6</xm:sqref>
        </x14:dataValidation>
        <x14:dataValidation type="list" allowBlank="1" showErrorMessage="1" xr:uid="{00000000-0002-0000-0800-000007000000}">
          <x14:formula1>
            <xm:f>'Work '!$W$29:$W$36</xm:f>
          </x14:formula1>
          <xm:sqref>C6</xm:sqref>
        </x14:dataValidation>
        <x14:dataValidation type="list" allowBlank="1" showErrorMessage="1" xr:uid="{00000000-0002-0000-0800-000008000000}">
          <x14:formula1>
            <xm:f>'Work '!$AD$5:$AD$26</xm:f>
          </x14:formula1>
          <xm:sqref>F4:J4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28</vt:i4>
      </vt:variant>
    </vt:vector>
  </HeadingPairs>
  <TitlesOfParts>
    <vt:vector size="41" baseType="lpstr">
      <vt:lpstr>1-0</vt:lpstr>
      <vt:lpstr>0-1</vt:lpstr>
      <vt:lpstr>1-1</vt:lpstr>
      <vt:lpstr>2-0</vt:lpstr>
      <vt:lpstr>0-2</vt:lpstr>
      <vt:lpstr>3-0</vt:lpstr>
      <vt:lpstr>2-1</vt:lpstr>
      <vt:lpstr>0-3</vt:lpstr>
      <vt:lpstr>1-2</vt:lpstr>
      <vt:lpstr>4-0</vt:lpstr>
      <vt:lpstr>2-2</vt:lpstr>
      <vt:lpstr>3-1</vt:lpstr>
      <vt:lpstr>1-3</vt:lpstr>
      <vt:lpstr>'0-1'!Print_Area</vt:lpstr>
      <vt:lpstr>'0-2'!Print_Area</vt:lpstr>
      <vt:lpstr>'0-3'!Print_Area</vt:lpstr>
      <vt:lpstr>'0-4'!Print_Area</vt:lpstr>
      <vt:lpstr>'1-0'!Print_Area</vt:lpstr>
      <vt:lpstr>'1-1'!Print_Area</vt:lpstr>
      <vt:lpstr>'1-2'!Print_Area</vt:lpstr>
      <vt:lpstr>'1-3'!Print_Area</vt:lpstr>
      <vt:lpstr>'2-0'!Print_Area</vt:lpstr>
      <vt:lpstr>'2-1'!Print_Area</vt:lpstr>
      <vt:lpstr>'2-2'!Print_Area</vt:lpstr>
      <vt:lpstr>'3-0'!Print_Area</vt:lpstr>
      <vt:lpstr>'3-1'!Print_Area</vt:lpstr>
      <vt:lpstr>'4-0'!Print_Area</vt:lpstr>
      <vt:lpstr>'0-1'!Print_Titles</vt:lpstr>
      <vt:lpstr>'0-2'!Print_Titles</vt:lpstr>
      <vt:lpstr>'0-3'!Print_Titles</vt:lpstr>
      <vt:lpstr>'0-4'!Print_Titles</vt:lpstr>
      <vt:lpstr>'1-0'!Print_Titles</vt:lpstr>
      <vt:lpstr>'1-1'!Print_Titles</vt:lpstr>
      <vt:lpstr>'1-2'!Print_Titles</vt:lpstr>
      <vt:lpstr>'1-3'!Print_Titles</vt:lpstr>
      <vt:lpstr>'2-0'!Print_Titles</vt:lpstr>
      <vt:lpstr>'2-1'!Print_Titles</vt:lpstr>
      <vt:lpstr>'2-2'!Print_Titles</vt:lpstr>
      <vt:lpstr>'3-0'!Print_Titles</vt:lpstr>
      <vt:lpstr>'3-1'!Print_Titles</vt:lpstr>
      <vt:lpstr>'4-0'!Print_Titles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HJ15J23</dc:creator>
  <cp:lastModifiedBy>Sanila Sahar</cp:lastModifiedBy>
  <cp:lastPrinted>2021-02-16T08:17:29Z</cp:lastPrinted>
  <dcterms:created xsi:type="dcterms:W3CDTF">2015-06-05T18:17:00Z</dcterms:created>
  <dcterms:modified xsi:type="dcterms:W3CDTF">2021-02-17T06:06:26Z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